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120" yWindow="75" windowWidth="13455" windowHeight="8790" activeTab="0"/>
  </bookViews>
  <sheets>
    <sheet name="WANT" sheetId="1" r:id="rId1"/>
  </sheets>
  <definedNames/>
  <calcPr fullCalcOnLoad="1"/>
</workbook>
</file>

<file path=xl/sharedStrings.xml><?xml version="1.0" encoding="utf-8"?>
<sst xmlns="http://schemas.openxmlformats.org/spreadsheetml/2006/main" count="41" uniqueCount="27">
  <si>
    <t>Wingate Cycle Ergometer Test</t>
  </si>
  <si>
    <t xml:space="preserve"> Athlete's weight</t>
  </si>
  <si>
    <t>kg</t>
  </si>
  <si>
    <t>metres</t>
  </si>
  <si>
    <t>0-5</t>
  </si>
  <si>
    <t>5-10</t>
  </si>
  <si>
    <t>10-15</t>
  </si>
  <si>
    <t>15-20</t>
  </si>
  <si>
    <t>20-25</t>
  </si>
  <si>
    <t>25-30</t>
  </si>
  <si>
    <t>secs</t>
  </si>
  <si>
    <t>Applied Resistance</t>
  </si>
  <si>
    <t xml:space="preserve">Number of pedal revolutions for each 5 second interval - </t>
  </si>
  <si>
    <t>Peak Power output</t>
  </si>
  <si>
    <t>Watts</t>
  </si>
  <si>
    <t>Relative Peak Power Output</t>
  </si>
  <si>
    <t>W/kg</t>
  </si>
  <si>
    <t>Anaerobic Fatigue</t>
  </si>
  <si>
    <t>%</t>
  </si>
  <si>
    <t>Anaerobic Capacity</t>
  </si>
  <si>
    <t>Lowest PP</t>
  </si>
  <si>
    <t>Highest PP</t>
  </si>
  <si>
    <t>revs</t>
  </si>
  <si>
    <t>Predicted Resistance</t>
  </si>
  <si>
    <t>Ergometer - distance traveled per pedal revolution</t>
  </si>
  <si>
    <t>kg*m/min</t>
  </si>
  <si>
    <t>For more details on this topic please select this link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</si>
</sst>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0.0"/>
    <numFmt numFmtId="166" formatCode="0.000"/>
    <numFmt numFmtId="167" formatCode="0.0000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1"/>
    </font>
    <font>
      <sz val="12"/>
      <color indexed="56"/>
      <name val="Times New Roman"/>
      <family val="1"/>
    </font>
    <font>
      <sz val="14"/>
      <color indexed="10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"/>
      <family val="0"/>
    </font>
    <font>
      <u val="single"/>
      <sz val="12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9" fontId="4" fillId="0" borderId="0" xfId="0" applyNumberFormat="1" applyFont="1" applyAlignment="1">
      <alignment horizontal="center"/>
    </xf>
    <xf numFmtId="165" fontId="4" fillId="2" borderId="0" xfId="0" applyNumberFormat="1" applyFont="1" applyFill="1" applyAlignment="1">
      <alignment horizontal="center"/>
    </xf>
    <xf numFmtId="0" fontId="4" fillId="3" borderId="0" xfId="0" applyFont="1" applyFill="1" applyAlignment="1">
      <alignment horizontal="right"/>
    </xf>
    <xf numFmtId="0" fontId="4" fillId="3" borderId="0" xfId="0" applyFont="1" applyFill="1" applyAlignment="1">
      <alignment/>
    </xf>
    <xf numFmtId="0" fontId="4" fillId="3" borderId="0" xfId="0" applyFont="1" applyFill="1" applyAlignment="1">
      <alignment horizontal="center"/>
    </xf>
    <xf numFmtId="1" fontId="4" fillId="3" borderId="0" xfId="0" applyNumberFormat="1" applyFont="1" applyFill="1" applyAlignment="1">
      <alignment horizontal="center"/>
    </xf>
    <xf numFmtId="165" fontId="4" fillId="3" borderId="0" xfId="0" applyNumberFormat="1" applyFont="1" applyFill="1" applyAlignment="1">
      <alignment horizontal="center"/>
    </xf>
    <xf numFmtId="0" fontId="5" fillId="3" borderId="0" xfId="0" applyFont="1" applyFill="1" applyAlignment="1">
      <alignment horizontal="right"/>
    </xf>
    <xf numFmtId="1" fontId="5" fillId="3" borderId="0" xfId="0" applyNumberFormat="1" applyFont="1" applyFill="1" applyAlignment="1">
      <alignment horizontal="center"/>
    </xf>
    <xf numFmtId="0" fontId="6" fillId="0" borderId="0" xfId="0" applyFont="1" applyAlignment="1">
      <alignment/>
    </xf>
    <xf numFmtId="165" fontId="4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4" fillId="2" borderId="0" xfId="0" applyFont="1" applyFill="1" applyAlignment="1">
      <alignment horizontal="center"/>
    </xf>
    <xf numFmtId="165" fontId="4" fillId="4" borderId="0" xfId="0" applyNumberFormat="1" applyFont="1" applyFill="1" applyAlignment="1" applyProtection="1">
      <alignment horizontal="center"/>
      <protection locked="0"/>
    </xf>
    <xf numFmtId="1" fontId="4" fillId="4" borderId="0" xfId="0" applyNumberFormat="1" applyFont="1" applyFill="1" applyAlignment="1" applyProtection="1">
      <alignment horizontal="center"/>
      <protection locked="0"/>
    </xf>
    <xf numFmtId="0" fontId="4" fillId="4" borderId="0" xfId="0" applyFont="1" applyFill="1" applyAlignment="1" applyProtection="1">
      <alignment horizontal="center"/>
      <protection locked="0"/>
    </xf>
    <xf numFmtId="16" fontId="4" fillId="0" borderId="0" xfId="0" applyNumberFormat="1" applyFont="1" applyAlignment="1" quotePrefix="1">
      <alignment horizontal="right"/>
    </xf>
    <xf numFmtId="0" fontId="4" fillId="0" borderId="0" xfId="0" applyFont="1" applyAlignment="1" quotePrefix="1">
      <alignment horizontal="right"/>
    </xf>
    <xf numFmtId="0" fontId="9" fillId="0" borderId="0" xfId="20" applyFont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brianmac.co.uk/index.htm" TargetMode="External" /><Relationship Id="rId3" Type="http://schemas.openxmlformats.org/officeDocument/2006/relationships/hyperlink" Target="http://www.brianmac.co.uk/index.ht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4</xdr:row>
      <xdr:rowOff>9525</xdr:rowOff>
    </xdr:from>
    <xdr:to>
      <xdr:col>12</xdr:col>
      <xdr:colOff>314325</xdr:colOff>
      <xdr:row>8</xdr:row>
      <xdr:rowOff>161925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9175" y="809625"/>
          <a:ext cx="12858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ianmac.co.uk/want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showGridLines="0" tabSelected="1" workbookViewId="0" topLeftCell="A1">
      <selection activeCell="G3" sqref="G3"/>
    </sheetView>
  </sheetViews>
  <sheetFormatPr defaultColWidth="9.140625" defaultRowHeight="12.75"/>
  <cols>
    <col min="1" max="1" width="12.140625" style="1" customWidth="1"/>
    <col min="2" max="2" width="7.28125" style="1" customWidth="1"/>
    <col min="3" max="3" width="7.140625" style="1" customWidth="1"/>
    <col min="4" max="4" width="4.8515625" style="1" customWidth="1"/>
    <col min="5" max="5" width="4.00390625" style="1" customWidth="1"/>
    <col min="6" max="6" width="11.8515625" style="1" customWidth="1"/>
    <col min="7" max="7" width="6.00390625" style="1" customWidth="1"/>
    <col min="8" max="8" width="8.7109375" style="1" customWidth="1"/>
    <col min="9" max="10" width="5.00390625" style="1" customWidth="1"/>
    <col min="11" max="11" width="7.57421875" style="1" customWidth="1"/>
    <col min="12" max="12" width="7.421875" style="1" customWidth="1"/>
    <col min="13" max="16384" width="9.140625" style="1" customWidth="1"/>
  </cols>
  <sheetData>
    <row r="1" spans="4:5" ht="18.75">
      <c r="D1" s="14" t="s">
        <v>0</v>
      </c>
      <c r="E1" s="16"/>
    </row>
    <row r="3" spans="6:8" ht="15.75">
      <c r="F3" s="2" t="s">
        <v>1</v>
      </c>
      <c r="G3" s="18">
        <v>73.3</v>
      </c>
      <c r="H3" s="1" t="s">
        <v>2</v>
      </c>
    </row>
    <row r="4" spans="4:5" ht="15.75">
      <c r="D4" s="2"/>
      <c r="E4" s="11"/>
    </row>
    <row r="5" spans="3:9" ht="15.75">
      <c r="C5" s="2" t="s">
        <v>23</v>
      </c>
      <c r="D5" s="6">
        <f>G3*0.075</f>
        <v>5.4975</v>
      </c>
      <c r="E5" s="1" t="s">
        <v>2</v>
      </c>
      <c r="G5" s="2" t="s">
        <v>11</v>
      </c>
      <c r="H5" s="20">
        <v>5.5</v>
      </c>
      <c r="I5" s="1" t="s">
        <v>2</v>
      </c>
    </row>
    <row r="6" ht="15.75">
      <c r="E6" s="15"/>
    </row>
    <row r="7" spans="7:9" ht="15.75">
      <c r="G7" s="2" t="s">
        <v>24</v>
      </c>
      <c r="H7" s="19">
        <v>6</v>
      </c>
      <c r="I7" s="1" t="s">
        <v>3</v>
      </c>
    </row>
    <row r="8" spans="6:8" ht="15.75">
      <c r="F8" s="8"/>
      <c r="G8" s="8"/>
      <c r="H8" s="11"/>
    </row>
    <row r="9" spans="5:7" ht="15.75">
      <c r="E9" s="7"/>
      <c r="G9" s="2" t="s">
        <v>12</v>
      </c>
    </row>
    <row r="10" spans="4:9" ht="15.75">
      <c r="D10" s="3"/>
      <c r="E10" s="8"/>
      <c r="F10" s="7" t="s">
        <v>4</v>
      </c>
      <c r="G10" s="1" t="s">
        <v>10</v>
      </c>
      <c r="H10" s="18">
        <v>12</v>
      </c>
      <c r="I10" s="1" t="s">
        <v>22</v>
      </c>
    </row>
    <row r="11" spans="4:9" ht="15.75">
      <c r="D11" s="2" t="s">
        <v>21</v>
      </c>
      <c r="E11" s="17">
        <f>LARGE(H10:H15,1)</f>
        <v>12</v>
      </c>
      <c r="F11" s="21" t="s">
        <v>5</v>
      </c>
      <c r="G11" s="1" t="s">
        <v>10</v>
      </c>
      <c r="H11" s="18">
        <v>10</v>
      </c>
      <c r="I11" s="1" t="s">
        <v>22</v>
      </c>
    </row>
    <row r="12" spans="6:9" ht="15.75">
      <c r="F12" s="22" t="s">
        <v>6</v>
      </c>
      <c r="G12" s="1" t="s">
        <v>10</v>
      </c>
      <c r="H12" s="18">
        <v>8</v>
      </c>
      <c r="I12" s="1" t="s">
        <v>22</v>
      </c>
    </row>
    <row r="13" spans="4:9" ht="15.75">
      <c r="D13" s="2" t="s">
        <v>20</v>
      </c>
      <c r="E13" s="17">
        <f>SMALL(H10:H15,1)</f>
        <v>5</v>
      </c>
      <c r="F13" s="22" t="s">
        <v>7</v>
      </c>
      <c r="G13" s="1" t="s">
        <v>10</v>
      </c>
      <c r="H13" s="18">
        <v>7</v>
      </c>
      <c r="I13" s="1" t="s">
        <v>22</v>
      </c>
    </row>
    <row r="14" spans="4:9" ht="15.75">
      <c r="D14" s="3"/>
      <c r="E14" s="7"/>
      <c r="F14" s="22" t="s">
        <v>8</v>
      </c>
      <c r="G14" s="1" t="s">
        <v>10</v>
      </c>
      <c r="H14" s="18">
        <v>6</v>
      </c>
      <c r="I14" s="1" t="s">
        <v>22</v>
      </c>
    </row>
    <row r="15" spans="4:9" ht="15.75">
      <c r="D15" s="3"/>
      <c r="E15" s="7"/>
      <c r="F15" s="22" t="s">
        <v>9</v>
      </c>
      <c r="G15" s="1" t="s">
        <v>10</v>
      </c>
      <c r="H15" s="18">
        <v>5</v>
      </c>
      <c r="I15" s="1" t="s">
        <v>22</v>
      </c>
    </row>
    <row r="16" spans="1:6" ht="15.75">
      <c r="A16" s="4"/>
      <c r="B16" s="12"/>
      <c r="C16" s="9"/>
      <c r="D16" s="8"/>
      <c r="E16" s="13"/>
      <c r="F16" s="8"/>
    </row>
    <row r="17" spans="1:12" ht="15.75">
      <c r="A17" s="5"/>
      <c r="B17" s="7"/>
      <c r="C17" s="11"/>
      <c r="D17" s="8"/>
      <c r="E17" s="10"/>
      <c r="F17" s="8"/>
      <c r="G17" s="2" t="s">
        <v>13</v>
      </c>
      <c r="H17" s="6">
        <f>(H5*H10*H7)/0.0833</f>
        <v>4753.90156062425</v>
      </c>
      <c r="I17" s="1" t="s">
        <v>25</v>
      </c>
      <c r="K17" s="6">
        <f>H17/6.12</f>
        <v>776.7813007555964</v>
      </c>
      <c r="L17" s="1" t="s">
        <v>14</v>
      </c>
    </row>
    <row r="18" spans="1:6" ht="15.75">
      <c r="A18" s="5"/>
      <c r="B18" s="9"/>
      <c r="C18" s="8"/>
      <c r="D18" s="8"/>
      <c r="E18" s="8"/>
      <c r="F18" s="8"/>
    </row>
    <row r="19" spans="1:9" ht="15.75">
      <c r="A19" s="5"/>
      <c r="B19" s="4"/>
      <c r="G19" s="2" t="s">
        <v>15</v>
      </c>
      <c r="H19" s="6">
        <f>K17/G3</f>
        <v>10.59728923268208</v>
      </c>
      <c r="I19" s="1" t="s">
        <v>16</v>
      </c>
    </row>
    <row r="20" spans="1:2" ht="15.75">
      <c r="A20" s="5"/>
      <c r="B20" s="4"/>
    </row>
    <row r="21" spans="1:9" ht="15.75">
      <c r="A21" s="5"/>
      <c r="B21" s="4"/>
      <c r="G21" s="2" t="s">
        <v>17</v>
      </c>
      <c r="H21" s="6">
        <f>(E11-E13)/E11*100</f>
        <v>58.333333333333336</v>
      </c>
      <c r="I21" s="1" t="s">
        <v>18</v>
      </c>
    </row>
    <row r="23" spans="7:12" ht="15.75">
      <c r="G23" s="2" t="s">
        <v>19</v>
      </c>
      <c r="H23" s="6">
        <f>(SUM(H10:H15)*H7*H5)/0.5</f>
        <v>3168</v>
      </c>
      <c r="I23" s="1" t="s">
        <v>25</v>
      </c>
      <c r="K23" s="6">
        <f>H23/6.12</f>
        <v>517.6470588235294</v>
      </c>
      <c r="L23" s="1" t="s">
        <v>14</v>
      </c>
    </row>
    <row r="25" spans="3:10" ht="15.75">
      <c r="C25" s="23" t="s">
        <v>26</v>
      </c>
      <c r="D25" s="23"/>
      <c r="E25" s="23"/>
      <c r="F25" s="23"/>
      <c r="G25" s="23"/>
      <c r="H25" s="23"/>
      <c r="I25" s="23"/>
      <c r="J25" s="23"/>
    </row>
  </sheetData>
  <sheetProtection password="CA77" sheet="1" objects="1" scenarios="1" selectLockedCells="1"/>
  <mergeCells count="1">
    <mergeCell ref="C25:J25"/>
  </mergeCells>
  <hyperlinks>
    <hyperlink ref="C25:J25" r:id="rId1" display="For more details on this topic please select this link"/>
  </hyperlinks>
  <printOptions/>
  <pageMargins left="0.75" right="0.75" top="1" bottom="1" header="0.5" footer="0.5"/>
  <pageSetup horizontalDpi="300" verticalDpi="300" orientation="portrait" paperSize="9" r:id="rId3"/>
  <headerFooter alignWithMargins="0">
    <oddFooter>&amp;L© Sports Coach 2001                                   &amp;CPage &amp;P&amp;RVersion 1.0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Mackenzie</dc:creator>
  <cp:keywords/>
  <dc:description/>
  <cp:lastModifiedBy>Brian Mackenzie</cp:lastModifiedBy>
  <cp:lastPrinted>2001-04-16T18:42:04Z</cp:lastPrinted>
  <dcterms:created xsi:type="dcterms:W3CDTF">1997-02-23T13:51:02Z</dcterms:created>
  <dcterms:modified xsi:type="dcterms:W3CDTF">2009-01-17T17:14:11Z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