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Aerobic Test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<sst xmlns="http://schemas.openxmlformats.org/spreadsheetml/2006/main" count="20" uniqueCount="13">
  <si>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Aerobic Test Calculator</t>
  </si>
  <si>
    <t>Enter test distance and desired completion time</t>
  </si>
  <si>
    <t>Test Distance</t>
  </si>
  <si>
    <t>Target time</t>
  </si>
  <si>
    <t>km</t>
  </si>
  <si>
    <t>seconds</t>
  </si>
  <si>
    <t>200m</t>
  </si>
  <si>
    <t>400m</t>
  </si>
  <si>
    <t>600m</t>
  </si>
  <si>
    <t>800m</t>
  </si>
  <si>
    <t>minutes</t>
  </si>
  <si>
    <t>repititions</t>
  </si>
  <si>
    <t>For more details on this topic please select this link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</si>
</sst>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9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8" fillId="2" borderId="0" xfId="0" applyNumberFormat="1" applyFont="1" applyFill="1" applyAlignment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165" fontId="8" fillId="2" borderId="0" xfId="0" applyNumberFormat="1" applyFont="1" applyFill="1" applyAlignment="1">
      <alignment horizontal="center"/>
    </xf>
    <xf numFmtId="0" fontId="11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</xdr:row>
      <xdr:rowOff>9525</xdr:rowOff>
    </xdr:from>
    <xdr:to>
      <xdr:col>1</xdr:col>
      <xdr:colOff>600075</xdr:colOff>
      <xdr:row>15</xdr:row>
      <xdr:rowOff>161925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1621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energyexp.htm" TargetMode="External" /><Relationship Id="rId2" Type="http://schemas.openxmlformats.org/officeDocument/2006/relationships/hyperlink" Target="http://www.brianmac.co.uk/queens.htm" TargetMode="External" /><Relationship Id="rId3" Type="http://schemas.openxmlformats.org/officeDocument/2006/relationships/hyperlink" Target="http://www.brianmac.co.uk/testprep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12.140625" style="0" customWidth="1"/>
    <col min="2" max="2" width="15.421875" style="0" customWidth="1"/>
    <col min="3" max="3" width="7.140625" style="0" customWidth="1"/>
    <col min="4" max="4" width="9.28125" style="0" customWidth="1"/>
    <col min="5" max="5" width="4.8515625" style="0" customWidth="1"/>
  </cols>
  <sheetData>
    <row r="2" spans="2:4" ht="18">
      <c r="B2" s="3" t="s">
        <v>0</v>
      </c>
      <c r="C2" s="2"/>
      <c r="D2" s="2"/>
    </row>
    <row r="4" spans="1:6" ht="15.75">
      <c r="A4" s="7" t="s">
        <v>1</v>
      </c>
      <c r="B4" s="7"/>
      <c r="C4" s="7"/>
      <c r="D4" s="7"/>
      <c r="E4" s="7"/>
      <c r="F4" s="7"/>
    </row>
    <row r="5" spans="1:6" ht="15.75">
      <c r="A5" s="7"/>
      <c r="B5" s="7"/>
      <c r="C5" s="7"/>
      <c r="D5" s="7"/>
      <c r="E5" s="7"/>
      <c r="F5" s="7"/>
    </row>
    <row r="6" spans="1:6" ht="15.75">
      <c r="A6" s="7"/>
      <c r="B6" s="8" t="s">
        <v>2</v>
      </c>
      <c r="C6" s="18">
        <v>5</v>
      </c>
      <c r="D6" s="7" t="s">
        <v>4</v>
      </c>
      <c r="E6" s="7"/>
      <c r="F6" s="7"/>
    </row>
    <row r="7" spans="1:6" ht="15.75">
      <c r="A7" s="9"/>
      <c r="B7" s="7"/>
      <c r="C7" s="10"/>
      <c r="D7" s="7"/>
      <c r="E7" s="7"/>
      <c r="F7" s="7"/>
    </row>
    <row r="8" spans="1:6" ht="15.75">
      <c r="A8" s="7"/>
      <c r="B8" s="8" t="s">
        <v>3</v>
      </c>
      <c r="C8" s="18">
        <v>15</v>
      </c>
      <c r="D8" s="7" t="s">
        <v>10</v>
      </c>
      <c r="E8" s="18">
        <v>0</v>
      </c>
      <c r="F8" s="7" t="s">
        <v>5</v>
      </c>
    </row>
    <row r="9" spans="1:6" ht="15.75">
      <c r="A9" s="9"/>
      <c r="B9" s="7"/>
      <c r="C9" s="10"/>
      <c r="D9" s="7"/>
      <c r="E9" s="7"/>
      <c r="F9" s="7"/>
    </row>
    <row r="10" spans="1:6" ht="15.75">
      <c r="A10" s="7"/>
      <c r="B10" s="8"/>
      <c r="C10" s="10"/>
      <c r="D10" s="7"/>
      <c r="E10" s="7"/>
      <c r="F10" s="7"/>
    </row>
    <row r="11" spans="1:6" ht="15.75">
      <c r="A11" s="9"/>
      <c r="B11" s="8" t="s">
        <v>6</v>
      </c>
      <c r="C11" s="11">
        <f>(C8*60+E8)*0.95/C6*0.2</f>
        <v>34.2</v>
      </c>
      <c r="D11" s="7" t="s">
        <v>5</v>
      </c>
      <c r="E11" s="17">
        <f>C6/0.2</f>
        <v>25</v>
      </c>
      <c r="F11" s="7" t="s">
        <v>11</v>
      </c>
    </row>
    <row r="12" spans="1:6" ht="15.75">
      <c r="A12" s="7"/>
      <c r="B12" s="8"/>
      <c r="C12" s="10"/>
      <c r="D12" s="7"/>
      <c r="E12" s="15"/>
      <c r="F12" s="7"/>
    </row>
    <row r="13" spans="1:6" ht="15.75">
      <c r="A13" s="9"/>
      <c r="B13" s="8" t="s">
        <v>7</v>
      </c>
      <c r="C13" s="11">
        <f>(C8*60+E8)*0.95/C6*0.4</f>
        <v>68.4</v>
      </c>
      <c r="D13" s="7" t="s">
        <v>5</v>
      </c>
      <c r="E13" s="17">
        <f>C6/0.4</f>
        <v>12.5</v>
      </c>
      <c r="F13" s="7" t="s">
        <v>11</v>
      </c>
    </row>
    <row r="14" spans="1:6" ht="15.75">
      <c r="A14" s="7"/>
      <c r="B14" s="8"/>
      <c r="C14" s="7"/>
      <c r="D14" s="7"/>
      <c r="E14" s="15"/>
      <c r="F14" s="7"/>
    </row>
    <row r="15" spans="1:6" ht="15.75">
      <c r="A15" s="12"/>
      <c r="B15" s="8" t="s">
        <v>8</v>
      </c>
      <c r="C15" s="19">
        <f>(C8*60+E8)*0.95/C6*0.6</f>
        <v>102.6</v>
      </c>
      <c r="D15" s="7" t="s">
        <v>5</v>
      </c>
      <c r="E15" s="17">
        <f>C6/0.6</f>
        <v>8.333333333333334</v>
      </c>
      <c r="F15" s="7" t="s">
        <v>11</v>
      </c>
    </row>
    <row r="16" spans="1:6" ht="15.75">
      <c r="A16" s="10"/>
      <c r="B16" s="13"/>
      <c r="C16" s="10"/>
      <c r="D16" s="7"/>
      <c r="E16" s="16"/>
      <c r="F16" s="7"/>
    </row>
    <row r="17" spans="1:6" ht="15.75">
      <c r="A17" s="14"/>
      <c r="B17" s="8" t="s">
        <v>9</v>
      </c>
      <c r="C17" s="19">
        <f>(C8*60+E8)*0.95/C6*0.8</f>
        <v>136.8</v>
      </c>
      <c r="D17" s="7" t="s">
        <v>5</v>
      </c>
      <c r="E17" s="17">
        <f>C6/0.8</f>
        <v>6.25</v>
      </c>
      <c r="F17" s="7" t="s">
        <v>11</v>
      </c>
    </row>
    <row r="18" spans="1:5" ht="15">
      <c r="A18" s="6"/>
      <c r="B18" s="5"/>
      <c r="C18" s="4"/>
      <c r="D18" s="4"/>
      <c r="E18" s="4"/>
    </row>
    <row r="19" spans="1:5" ht="15">
      <c r="A19" s="6"/>
      <c r="B19" s="5"/>
      <c r="C19" s="4"/>
      <c r="D19" s="4"/>
      <c r="E19" s="4"/>
    </row>
    <row r="20" spans="1:7" ht="15">
      <c r="A20" s="6"/>
      <c r="B20" s="20" t="s">
        <v>12</v>
      </c>
      <c r="C20" s="20"/>
      <c r="D20" s="20"/>
      <c r="E20" s="20"/>
      <c r="F20" s="20"/>
      <c r="G20" s="20"/>
    </row>
    <row r="21" spans="1:5" ht="15">
      <c r="A21" s="6"/>
      <c r="B21" s="5"/>
      <c r="C21" s="4"/>
      <c r="D21" s="4"/>
      <c r="E21" s="4"/>
    </row>
    <row r="25" ht="12.75">
      <c r="A25" s="1"/>
    </row>
  </sheetData>
  <sheetProtection password="CA77" sheet="1" objects="1" scenarios="1" selectLockedCells="1"/>
  <mergeCells count="1">
    <mergeCell ref="B20:G20"/>
  </mergeCells>
  <hyperlinks>
    <hyperlink ref="B20" r:id="rId1" display="For more details on this topic please select this link"/>
    <hyperlink ref="B20:F20" r:id="rId2" display="For more details on this topic please select this link"/>
    <hyperlink ref="B20:G20" r:id="rId3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5"/>
  <headerFooter alignWithMargins="0">
    <oddFooter>&amp;L© Sports Coach 2001                                   &amp;CPage &amp;P&amp;RVersion 1.0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2009-01-17T17:01:43Z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