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4"/>
  <workbookPr/>
  <mc:AlternateContent xmlns:mc="http://schemas.openxmlformats.org/markup-compatibility/2006">
    <mc:Choice Requires="x15">
      <x15ac:absPath xmlns:x15ac="http://schemas.microsoft.com/office/spreadsheetml/2010/11/ac" url="/Users/Brianmac/Documents/Internet/Sports Coach/documents/"/>
    </mc:Choice>
  </mc:AlternateContent>
  <xr:revisionPtr revIDLastSave="0" documentId="13_ncr:1_{D99B7F94-5D9F-E740-ABBB-6C5D6906089F}" xr6:coauthVersionLast="45" xr6:coauthVersionMax="45" xr10:uidLastSave="{00000000-0000-0000-0000-000000000000}"/>
  <bookViews>
    <workbookView xWindow="22540" yWindow="460" windowWidth="28620" windowHeight="21660" tabRatio="785" activeTab="13" xr2:uid="{00000000-000D-0000-FFFF-FFFF00000000}"/>
  </bookViews>
  <sheets>
    <sheet name="Macrocycle" sheetId="15" r:id="rId1"/>
    <sheet name="Mesocycle" sheetId="21" r:id="rId2"/>
    <sheet name="Phase 1" sheetId="1" r:id="rId3"/>
    <sheet name="Phase 2" sheetId="2" r:id="rId4"/>
    <sheet name="Phase 3" sheetId="3" r:id="rId5"/>
    <sheet name="Phase 4" sheetId="4" r:id="rId6"/>
    <sheet name="Phase 5" sheetId="5" r:id="rId7"/>
    <sheet name="Physical Prep" sheetId="20" r:id="rId8"/>
    <sheet name="F&amp;C" sheetId="10" r:id="rId9"/>
    <sheet name="Warm Up &amp; Drills" sheetId="6" r:id="rId10"/>
    <sheet name="Technique" sheetId="19" r:id="rId11"/>
    <sheet name="Cool Down" sheetId="8" r:id="rId12"/>
    <sheet name="Med Ball" sheetId="13" r:id="rId13"/>
    <sheet name="Circuit Training" sheetId="18" r:id="rId14"/>
    <sheet name="Plyometrics" sheetId="9" r:id="rId15"/>
    <sheet name="Weights" sheetId="11" r:id="rId16"/>
    <sheet name="Complex" sheetId="16" r:id="rId17"/>
    <sheet name="Sand Drills" sheetId="17" r:id="rId18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7" i="1" s="1"/>
  <c r="B18" i="1" s="1"/>
  <c r="B19" i="1" s="1"/>
  <c r="B20" i="1" s="1"/>
  <c r="B21" i="1" s="1"/>
  <c r="B22" i="1" s="1"/>
  <c r="B23" i="1" s="1"/>
  <c r="B28" i="1" s="1"/>
  <c r="B29" i="1" s="1"/>
  <c r="B30" i="1" s="1"/>
  <c r="B31" i="1" s="1"/>
  <c r="B32" i="1" s="1"/>
  <c r="B33" i="1" s="1"/>
  <c r="B34" i="1" s="1"/>
  <c r="B39" i="1" s="1"/>
  <c r="B40" i="1" s="1"/>
  <c r="B41" i="1" s="1"/>
  <c r="B42" i="1" s="1"/>
  <c r="B43" i="1" s="1"/>
  <c r="B44" i="1" s="1"/>
  <c r="B45" i="1" s="1"/>
  <c r="B61" i="1" s="1"/>
  <c r="B62" i="1" s="1"/>
  <c r="B63" i="1" s="1"/>
  <c r="B64" i="1" s="1"/>
  <c r="B65" i="1" s="1"/>
  <c r="B66" i="1" s="1"/>
  <c r="B67" i="1" s="1"/>
  <c r="B72" i="1" s="1"/>
  <c r="B73" i="1" s="1"/>
  <c r="B74" i="1" s="1"/>
  <c r="B75" i="1" s="1"/>
  <c r="B76" i="1" s="1"/>
  <c r="B77" i="1" s="1"/>
  <c r="B78" i="1" s="1"/>
  <c r="B83" i="1" s="1"/>
  <c r="B84" i="1" s="1"/>
  <c r="B85" i="1" s="1"/>
  <c r="B86" i="1" s="1"/>
  <c r="B87" i="1" s="1"/>
  <c r="B88" i="1" s="1"/>
  <c r="B89" i="1" s="1"/>
  <c r="B94" i="1" s="1"/>
  <c r="B95" i="1" s="1"/>
  <c r="B96" i="1" s="1"/>
  <c r="B97" i="1" s="1"/>
  <c r="B98" i="1" s="1"/>
  <c r="B99" i="1" s="1"/>
  <c r="B100" i="1" s="1"/>
  <c r="B121" i="1" s="1"/>
  <c r="B122" i="1" s="1"/>
  <c r="B123" i="1" s="1"/>
  <c r="B124" i="1" s="1"/>
  <c r="B125" i="1" s="1"/>
  <c r="B126" i="1" s="1"/>
  <c r="B127" i="1" s="1"/>
  <c r="B132" i="1" s="1"/>
  <c r="B133" i="1" s="1"/>
  <c r="B134" i="1" s="1"/>
  <c r="B135" i="1" s="1"/>
  <c r="B136" i="1" s="1"/>
  <c r="B137" i="1" s="1"/>
  <c r="B138" i="1" s="1"/>
  <c r="B143" i="1" s="1"/>
  <c r="B144" i="1" s="1"/>
  <c r="B145" i="1" s="1"/>
  <c r="B146" i="1" s="1"/>
  <c r="B147" i="1" s="1"/>
  <c r="B148" i="1" s="1"/>
  <c r="B149" i="1" s="1"/>
  <c r="B154" i="1" s="1"/>
  <c r="B155" i="1" s="1"/>
  <c r="B156" i="1" s="1"/>
  <c r="B157" i="1" s="1"/>
  <c r="B158" i="1" s="1"/>
  <c r="B159" i="1" s="1"/>
  <c r="B160" i="1" s="1"/>
  <c r="B181" i="1" s="1"/>
  <c r="B182" i="1" s="1"/>
  <c r="B183" i="1" s="1"/>
  <c r="B184" i="1" s="1"/>
  <c r="B185" i="1" s="1"/>
  <c r="B186" i="1" s="1"/>
  <c r="B187" i="1" s="1"/>
  <c r="B6" i="2" s="1"/>
  <c r="B7" i="2" s="1"/>
  <c r="B8" i="2" s="1"/>
  <c r="B9" i="2" s="1"/>
  <c r="B10" i="2" s="1"/>
  <c r="B11" i="2" s="1"/>
  <c r="B12" i="2" s="1"/>
  <c r="B17" i="2" s="1"/>
  <c r="B18" i="2" s="1"/>
  <c r="B19" i="2" s="1"/>
  <c r="B20" i="2" s="1"/>
  <c r="B21" i="2" s="1"/>
  <c r="B22" i="2" s="1"/>
  <c r="B23" i="2" s="1"/>
  <c r="B28" i="2" s="1"/>
  <c r="B29" i="2" s="1"/>
  <c r="B30" i="2" s="1"/>
  <c r="B31" i="2" s="1"/>
  <c r="B32" i="2" s="1"/>
  <c r="B33" i="2" s="1"/>
  <c r="B34" i="2" s="1"/>
  <c r="B39" i="2" s="1"/>
  <c r="B40" i="2" s="1"/>
  <c r="B41" i="2" s="1"/>
  <c r="B42" i="2" s="1"/>
  <c r="B43" i="2" s="1"/>
  <c r="B44" i="2" s="1"/>
  <c r="B45" i="2" s="1"/>
  <c r="B59" i="2" s="1"/>
  <c r="B60" i="2" s="1"/>
  <c r="B61" i="2" s="1"/>
  <c r="B62" i="2" s="1"/>
  <c r="B63" i="2" s="1"/>
  <c r="B64" i="2" s="1"/>
  <c r="B65" i="2" s="1"/>
  <c r="B70" i="2" s="1"/>
  <c r="B71" i="2" s="1"/>
  <c r="B72" i="2" s="1"/>
  <c r="B73" i="2" s="1"/>
  <c r="B74" i="2" s="1"/>
  <c r="B75" i="2" s="1"/>
  <c r="B76" i="2" s="1"/>
  <c r="B81" i="2" s="1"/>
  <c r="B82" i="2" s="1"/>
  <c r="B83" i="2" s="1"/>
  <c r="B84" i="2" s="1"/>
  <c r="B85" i="2" s="1"/>
  <c r="B86" i="2" s="1"/>
  <c r="B87" i="2" s="1"/>
  <c r="B92" i="2" s="1"/>
  <c r="B93" i="2" s="1"/>
  <c r="B94" i="2" s="1"/>
  <c r="B95" i="2" s="1"/>
  <c r="B96" i="2" s="1"/>
  <c r="B97" i="2" s="1"/>
  <c r="B98" i="2" s="1"/>
  <c r="B6" i="3" s="1"/>
  <c r="B7" i="3" s="1"/>
  <c r="B8" i="3" s="1"/>
  <c r="B9" i="3" s="1"/>
  <c r="B10" i="3" s="1"/>
  <c r="B11" i="3" s="1"/>
  <c r="B12" i="3" s="1"/>
  <c r="B17" i="3" s="1"/>
  <c r="B18" i="3" s="1"/>
  <c r="B19" i="3" s="1"/>
  <c r="B20" i="3" s="1"/>
  <c r="B21" i="3" s="1"/>
  <c r="B22" i="3" s="1"/>
  <c r="B23" i="3" s="1"/>
  <c r="B28" i="3" s="1"/>
  <c r="B29" i="3" s="1"/>
  <c r="B30" i="3" s="1"/>
  <c r="B31" i="3" s="1"/>
  <c r="B32" i="3" s="1"/>
  <c r="B33" i="3" s="1"/>
  <c r="B34" i="3" s="1"/>
  <c r="B39" i="3" s="1"/>
  <c r="B40" i="3" s="1"/>
  <c r="B41" i="3" s="1"/>
  <c r="B42" i="3" s="1"/>
  <c r="B43" i="3" s="1"/>
  <c r="B44" i="3" s="1"/>
  <c r="B45" i="3" s="1"/>
  <c r="B67" i="3" s="1"/>
  <c r="B68" i="3" s="1"/>
  <c r="B69" i="3" s="1"/>
  <c r="B70" i="3" s="1"/>
  <c r="B71" i="3" s="1"/>
  <c r="B72" i="3" s="1"/>
  <c r="B73" i="3" s="1"/>
  <c r="B78" i="3" s="1"/>
  <c r="B79" i="3" s="1"/>
  <c r="B80" i="3" s="1"/>
  <c r="B81" i="3" s="1"/>
  <c r="B82" i="3" s="1"/>
  <c r="B83" i="3" s="1"/>
  <c r="B84" i="3" s="1"/>
  <c r="B89" i="3" s="1"/>
  <c r="B90" i="3" s="1"/>
  <c r="B91" i="3" s="1"/>
  <c r="B92" i="3" s="1"/>
  <c r="B93" i="3" s="1"/>
  <c r="B94" i="3" s="1"/>
  <c r="B95" i="3" s="1"/>
  <c r="B100" i="3" s="1"/>
  <c r="B101" i="3" s="1"/>
  <c r="B102" i="3" s="1"/>
  <c r="B103" i="3" s="1"/>
  <c r="B104" i="3" s="1"/>
  <c r="B105" i="3" s="1"/>
  <c r="B106" i="3" s="1"/>
  <c r="B120" i="3" s="1"/>
  <c r="B121" i="3" s="1"/>
  <c r="B122" i="3" s="1"/>
  <c r="B123" i="3" s="1"/>
  <c r="B124" i="3" s="1"/>
  <c r="B125" i="3" s="1"/>
  <c r="B126" i="3" s="1"/>
  <c r="B131" i="3" s="1"/>
  <c r="B132" i="3" s="1"/>
  <c r="B133" i="3" s="1"/>
  <c r="B134" i="3" s="1"/>
  <c r="B135" i="3" s="1"/>
  <c r="B136" i="3" s="1"/>
  <c r="B137" i="3" s="1"/>
  <c r="B142" i="3" s="1"/>
  <c r="B143" i="3" s="1"/>
  <c r="B144" i="3" s="1"/>
  <c r="B145" i="3" s="1"/>
  <c r="B146" i="3" s="1"/>
  <c r="B147" i="3" s="1"/>
  <c r="B148" i="3" s="1"/>
  <c r="B153" i="3" s="1"/>
  <c r="B154" i="3" s="1"/>
  <c r="B155" i="3" s="1"/>
  <c r="B156" i="3" s="1"/>
  <c r="B157" i="3" s="1"/>
  <c r="B158" i="3" s="1"/>
  <c r="B159" i="3" s="1"/>
  <c r="B6" i="4" s="1"/>
  <c r="B7" i="4" s="1"/>
  <c r="B8" i="4" s="1"/>
  <c r="B9" i="4" s="1"/>
  <c r="B10" i="4" s="1"/>
  <c r="B11" i="4" s="1"/>
  <c r="B12" i="4" s="1"/>
  <c r="B17" i="4" s="1"/>
  <c r="B18" i="4" s="1"/>
  <c r="B19" i="4" s="1"/>
  <c r="B20" i="4" s="1"/>
  <c r="B21" i="4" s="1"/>
  <c r="B22" i="4" s="1"/>
  <c r="B23" i="4" s="1"/>
  <c r="B28" i="4" s="1"/>
  <c r="B29" i="4" s="1"/>
  <c r="B30" i="4" s="1"/>
  <c r="B31" i="4" s="1"/>
  <c r="B32" i="4" s="1"/>
  <c r="B33" i="4" s="1"/>
  <c r="B34" i="4" s="1"/>
  <c r="B39" i="4" s="1"/>
  <c r="B40" i="4" s="1"/>
  <c r="B41" i="4" s="1"/>
  <c r="B42" i="4" s="1"/>
  <c r="B43" i="4" s="1"/>
  <c r="B44" i="4" s="1"/>
  <c r="B45" i="4" s="1"/>
  <c r="B59" i="4" s="1"/>
  <c r="B60" i="4" s="1"/>
  <c r="B61" i="4" s="1"/>
  <c r="B62" i="4" s="1"/>
  <c r="B63" i="4" s="1"/>
  <c r="B64" i="4" s="1"/>
  <c r="B65" i="4" s="1"/>
  <c r="B70" i="4" s="1"/>
  <c r="B71" i="4" s="1"/>
  <c r="B72" i="4" s="1"/>
  <c r="B73" i="4" s="1"/>
  <c r="B74" i="4" s="1"/>
  <c r="B75" i="4" s="1"/>
  <c r="B76" i="4" s="1"/>
  <c r="B81" i="4" s="1"/>
  <c r="B82" i="4" s="1"/>
  <c r="B83" i="4" s="1"/>
  <c r="B84" i="4" s="1"/>
  <c r="B85" i="4" s="1"/>
  <c r="B86" i="4" s="1"/>
  <c r="B87" i="4" s="1"/>
  <c r="B92" i="4" s="1"/>
  <c r="B93" i="4" s="1"/>
  <c r="B94" i="4" s="1"/>
  <c r="B95" i="4" s="1"/>
  <c r="B96" i="4" s="1"/>
  <c r="B97" i="4" s="1"/>
  <c r="B98" i="4" s="1"/>
  <c r="B6" i="5" s="1"/>
  <c r="B7" i="5" s="1"/>
  <c r="B8" i="5" s="1"/>
  <c r="B9" i="5" s="1"/>
  <c r="B10" i="5" s="1"/>
  <c r="B11" i="5" s="1"/>
  <c r="B12" i="5" s="1"/>
  <c r="B17" i="5" s="1"/>
  <c r="B18" i="5" s="1"/>
  <c r="B19" i="5" s="1"/>
  <c r="B20" i="5" s="1"/>
  <c r="B21" i="5" s="1"/>
  <c r="B22" i="5" s="1"/>
  <c r="B23" i="5" s="1"/>
  <c r="B28" i="5" s="1"/>
  <c r="B29" i="5" s="1"/>
  <c r="B30" i="5" s="1"/>
  <c r="B31" i="5" s="1"/>
  <c r="B32" i="5" s="1"/>
  <c r="B33" i="5" s="1"/>
  <c r="B34" i="5" s="1"/>
  <c r="B39" i="5" s="1"/>
  <c r="B40" i="5" s="1"/>
  <c r="B41" i="5" s="1"/>
  <c r="B42" i="5" s="1"/>
  <c r="B43" i="5" s="1"/>
  <c r="B44" i="5" s="1"/>
  <c r="B45" i="5" s="1"/>
  <c r="B60" i="5" s="1"/>
  <c r="B61" i="5" s="1"/>
  <c r="B62" i="5" s="1"/>
  <c r="B63" i="5" s="1"/>
  <c r="B64" i="5" s="1"/>
  <c r="B65" i="5" s="1"/>
  <c r="B66" i="5" s="1"/>
  <c r="B71" i="5" s="1"/>
  <c r="B72" i="5" s="1"/>
  <c r="B73" i="5" s="1"/>
  <c r="B74" i="5" s="1"/>
  <c r="B75" i="5" s="1"/>
  <c r="B76" i="5" s="1"/>
  <c r="B77" i="5" s="1"/>
  <c r="B82" i="5" s="1"/>
  <c r="B83" i="5" s="1"/>
  <c r="B84" i="5" s="1"/>
  <c r="B85" i="5" s="1"/>
  <c r="B86" i="5" s="1"/>
  <c r="B87" i="5" s="1"/>
  <c r="B88" i="5" s="1"/>
  <c r="E51" i="11"/>
  <c r="E50" i="11"/>
  <c r="E47" i="11"/>
  <c r="E48" i="11"/>
  <c r="F44" i="11"/>
  <c r="G44" i="11" s="1"/>
  <c r="F43" i="11"/>
  <c r="G43" i="11" s="1"/>
  <c r="F42" i="11"/>
  <c r="G42" i="11" s="1"/>
  <c r="G26" i="9"/>
  <c r="C33" i="15"/>
  <c r="D33" i="15" s="1"/>
  <c r="E33" i="15" s="1"/>
  <c r="F33" i="15" s="1"/>
  <c r="G33" i="15" s="1"/>
  <c r="H33" i="15" s="1"/>
  <c r="I33" i="15" s="1"/>
  <c r="J33" i="15" s="1"/>
  <c r="K33" i="15" s="1"/>
  <c r="L33" i="15" s="1"/>
  <c r="M33" i="15" s="1"/>
  <c r="N33" i="15" s="1"/>
  <c r="O33" i="15" s="1"/>
  <c r="P33" i="15" s="1"/>
  <c r="Q33" i="15" s="1"/>
  <c r="R33" i="15" s="1"/>
  <c r="S33" i="15" s="1"/>
  <c r="T33" i="15" s="1"/>
  <c r="U33" i="15" s="1"/>
  <c r="V33" i="15" s="1"/>
  <c r="W33" i="15" s="1"/>
  <c r="X33" i="15" s="1"/>
  <c r="Y33" i="15" s="1"/>
  <c r="Z33" i="15" s="1"/>
  <c r="AA33" i="15" s="1"/>
  <c r="AB33" i="15" s="1"/>
  <c r="AC33" i="15" s="1"/>
  <c r="AD33" i="15" s="1"/>
  <c r="AE33" i="15" s="1"/>
  <c r="AF33" i="15" s="1"/>
  <c r="AG33" i="15" s="1"/>
  <c r="AH33" i="15" s="1"/>
  <c r="AI33" i="15" s="1"/>
  <c r="AJ33" i="15" s="1"/>
  <c r="AK33" i="15" s="1"/>
  <c r="AL33" i="15" s="1"/>
  <c r="AM33" i="15" s="1"/>
  <c r="AN33" i="15" s="1"/>
  <c r="AO33" i="15" s="1"/>
  <c r="AP33" i="15" s="1"/>
  <c r="AQ33" i="15" s="1"/>
  <c r="AR33" i="15" s="1"/>
  <c r="AS33" i="15" s="1"/>
  <c r="AT33" i="15" s="1"/>
  <c r="AU33" i="15" s="1"/>
  <c r="AV33" i="15" s="1"/>
  <c r="AW33" i="15" s="1"/>
  <c r="AX33" i="15" s="1"/>
  <c r="E54" i="11" l="1"/>
  <c r="E5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</author>
  </authors>
  <commentList>
    <comment ref="A2" authorId="0" shapeId="0" xr:uid="{B9C0B117-3CAB-0C45-818B-94088057EA41}">
      <text>
        <r>
          <rPr>
            <sz val="8"/>
            <color indexed="81"/>
            <rFont val="Tahoma"/>
            <family val="2"/>
          </rPr>
          <t>This document has been copied from www.brianmac.co.uk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<sst xmlns="http://schemas.openxmlformats.org/spreadsheetml/2006/main" count="1952" uniqueCount="535">
  <si>
    <t>General Phase</t>
  </si>
  <si>
    <t>Week 1 (Easy)</t>
  </si>
  <si>
    <t>Day</t>
  </si>
  <si>
    <t>Date</t>
  </si>
  <si>
    <t>Training Sessions</t>
  </si>
  <si>
    <t>Mon</t>
  </si>
  <si>
    <t>F &amp; C</t>
  </si>
  <si>
    <t>Tue</t>
  </si>
  <si>
    <t>Wed</t>
  </si>
  <si>
    <t>Thu</t>
  </si>
  <si>
    <t>Fri</t>
  </si>
  <si>
    <t>Sat</t>
  </si>
  <si>
    <t>Sun</t>
  </si>
  <si>
    <t>Rest</t>
  </si>
  <si>
    <t>Week 2 (Medium)</t>
  </si>
  <si>
    <t>Week 3 (Hard)</t>
  </si>
  <si>
    <t>Week 4 (Test &amp; Recovery)</t>
  </si>
  <si>
    <t>Strength Tests</t>
  </si>
  <si>
    <t>Competition Phase</t>
  </si>
  <si>
    <t>General exercises – hold each stretch for 10 seconds</t>
  </si>
  <si>
    <t>Standing</t>
  </si>
  <si>
    <t>Arms out to side - palms forward - stretch arms back</t>
  </si>
  <si>
    <t>Arms forward – hold hands – bring shoulders together</t>
  </si>
  <si>
    <t>Arm across chest – hold with other arm</t>
  </si>
  <si>
    <t>Hands over head – reach down spine</t>
  </si>
  <si>
    <t>On the floor</t>
  </si>
  <si>
    <t>Lying on your back – stretch away from the body with feet and hands</t>
  </si>
  <si>
    <t>Lying on your back - knee to chest</t>
  </si>
  <si>
    <t>Lying on your front -  heel to bum</t>
  </si>
  <si>
    <t>Lying on your side - leg raise upper leg</t>
  </si>
  <si>
    <t>Lying on your side - leg raise lower leg</t>
  </si>
  <si>
    <t>Sitting legs apart – stretch to each foot</t>
  </si>
  <si>
    <t>Sitting heels together – ease the knees towards the ground</t>
  </si>
  <si>
    <t>Sitting leg straight/heel to thigh stretch – rotate foot left/right</t>
  </si>
  <si>
    <t>Sitting leg crossover – elbow behind knee</t>
  </si>
  <si>
    <t>Phase 2+</t>
  </si>
  <si>
    <t>Flexibility and Core Stability Exercises</t>
  </si>
  <si>
    <t>Reverse curl – knees to chest (Lower Abdominals) x 20</t>
  </si>
  <si>
    <t>Arms out to side - palms face forward - stretch arms back</t>
  </si>
  <si>
    <t>Arms out to side – palms face back – stretch arms back</t>
  </si>
  <si>
    <t>Arms forward – hold hands – push hand s away</t>
  </si>
  <si>
    <t>Hands together behind back – reach up – keep back straight</t>
  </si>
  <si>
    <t>Lying on your back - knee to chest – repeat other leg</t>
  </si>
  <si>
    <t>Lying on your back – legs bent, raise hips off the floor, straighten one leg – repeat with other leg</t>
  </si>
  <si>
    <t>Lying on your back – legs bent, allow knees to fall to one side onto the ground – repeat other side</t>
  </si>
  <si>
    <t>Lying on your front -  heel to bum – repeat other leg</t>
  </si>
  <si>
    <t>Lying on your side - raise upper leg – repeat other leg</t>
  </si>
  <si>
    <t>Lying on your side - raise lower leg – repeat other leg</t>
  </si>
  <si>
    <t>Sitting legs straight – rotate feet outwards and hold – repeat feet inwards</t>
  </si>
  <si>
    <t>Iron Cross – lying on back arms out to the side – right foot to left hand and vice versa</t>
  </si>
  <si>
    <t>Scorpion – lying on face arms out to the side – left heel to right hand and vice versa</t>
  </si>
  <si>
    <t>When standing have one foot in front of the other to give a firm base</t>
  </si>
  <si>
    <t>Always keep the back straight – push onto front foot</t>
  </si>
  <si>
    <t>Lunges</t>
  </si>
  <si>
    <t>Throw in with 1 step into throw</t>
  </si>
  <si>
    <t>Front forward throws from between the legs</t>
  </si>
  <si>
    <t>Slam downs</t>
  </si>
  <si>
    <t>Standing Chest Pass - up at 45 degrees</t>
  </si>
  <si>
    <t>Squats</t>
  </si>
  <si>
    <t>SE1 - Anaerobic Lactic (Power)    SE2 - Anaerobic Lactic (Capacity)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</si>
  <si>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</si>
  <si>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</si>
  <si>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</si>
  <si>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</si>
  <si>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</si>
  <si>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</si>
  <si>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</si>
  <si>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</si>
  <si>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</si>
  <si>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</si>
  <si>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</si>
  <si>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</si>
  <si>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beginning Monday</t>
  </si>
  <si>
    <t>Mesocycle&gt;&gt;&gt;</t>
  </si>
  <si>
    <t>General</t>
  </si>
  <si>
    <t>Specific</t>
  </si>
  <si>
    <t>Competition</t>
  </si>
  <si>
    <t>Competitions - Open Meetings</t>
  </si>
  <si>
    <t>Competitions - Club</t>
  </si>
  <si>
    <t>Competitions - County</t>
  </si>
  <si>
    <t>Competitions - Regional</t>
  </si>
  <si>
    <t>Competitions - National</t>
  </si>
  <si>
    <t>Competitions - GB</t>
  </si>
  <si>
    <t>Anaerobic Alactic Power (Sp)</t>
  </si>
  <si>
    <t>Anaerobic Alactic Capacity (SpE)</t>
  </si>
  <si>
    <t>Anaerobic Lactic Power (SE1)</t>
  </si>
  <si>
    <t>Anaerobic Lactic Capacity (SE2)</t>
  </si>
  <si>
    <t>Introduce</t>
  </si>
  <si>
    <t>Develop</t>
  </si>
  <si>
    <t>Psychology</t>
  </si>
  <si>
    <t>Lifestyle</t>
  </si>
  <si>
    <t>Evaluation</t>
  </si>
  <si>
    <t>Microcycle&gt;&gt;&gt;</t>
  </si>
  <si>
    <t>Competition Key</t>
  </si>
  <si>
    <t>C</t>
  </si>
  <si>
    <t>Major Races</t>
  </si>
  <si>
    <t>Training Age - 3+ years</t>
  </si>
  <si>
    <t>3As EA Championships</t>
  </si>
  <si>
    <t>Phase</t>
  </si>
  <si>
    <t>Loading</t>
  </si>
  <si>
    <t>Day 1</t>
  </si>
  <si>
    <t>Day 2</t>
  </si>
  <si>
    <t>Day 3</t>
  </si>
  <si>
    <t>3 sets 12 RM</t>
  </si>
  <si>
    <t>Step Ups </t>
  </si>
  <si>
    <t>Bench Press</t>
  </si>
  <si>
    <t>Dumbbell Arm swings</t>
  </si>
  <si>
    <t>Single leg squats</t>
  </si>
  <si>
    <t>Power Cleans</t>
  </si>
  <si>
    <t>Step Ups</t>
  </si>
  <si>
    <t>Snatch</t>
  </si>
  <si>
    <t>Power Cleans &amp; Snatch</t>
  </si>
  <si>
    <t>3 sets 10RM</t>
  </si>
  <si>
    <t>Other exercises</t>
  </si>
  <si>
    <t>3 sets of 5 reps at 10RM</t>
  </si>
  <si>
    <t>Lunges with dumbbells</t>
  </si>
  <si>
    <t>3 sets of 5 reps at 8RM</t>
  </si>
  <si>
    <t>Complex Training</t>
  </si>
  <si>
    <t>In this phase the athlete should complete all sets of the weights exercise with a recovery of 60 seconds/set. This is followed by a three minute rest before performing all sets of the matched plyometric exercise with a recovery of 90 second/set</t>
  </si>
  <si>
    <t>Exercise</t>
  </si>
  <si>
    <t>Reps</t>
  </si>
  <si>
    <t>Rest/Set</t>
  </si>
  <si>
    <t>3 × 12RM</t>
  </si>
  <si>
    <t>60 seconds</t>
  </si>
  <si>
    <t>Vertical Jumps</t>
  </si>
  <si>
    <t>3 × 10</t>
  </si>
  <si>
    <t>90 seconds</t>
  </si>
  <si>
    <t>Medicine ball chest pass</t>
  </si>
  <si>
    <t>Barbell Lunge</t>
  </si>
  <si>
    <t>Step Jumps</t>
  </si>
  <si>
    <t>Lat Pull down</t>
  </si>
  <si>
    <t>Medicine ball overhead pass</t>
  </si>
  <si>
    <t>Abdominal crunches</t>
  </si>
  <si>
    <t>3 × 20</t>
  </si>
  <si>
    <t>Medicine ball sit up and throw</t>
  </si>
  <si>
    <t>Note: 12RM - a weight which only allows you to complete a maximum of 12 repetitions of the exercise before you are fatigued</t>
  </si>
  <si>
    <t>Specific Phase</t>
  </si>
  <si>
    <t>The plyometric exercises in the specific phase must be specific to your sport/event. The athlete conducts one set of the weights exercise followed immediately by one set of the Plyometric exercise e.g. 6 squats, 6 drop jumps, 3 minutes rest, 6 squats, 6 drop jumps (with minimal recovery between the squats and drop jumps).</t>
  </si>
  <si>
    <t>3 × 6 (12RM) means 3 sets of 6 repetitions using a load that would produce 12 repetitions max (RM)</t>
  </si>
  <si>
    <t>Drop Jumps</t>
  </si>
  <si>
    <t>3 × 6 (12RM)</t>
  </si>
  <si>
    <t>3 × 6</t>
  </si>
  <si>
    <t>3 minutes</t>
  </si>
  <si>
    <t>Barbell step ups</t>
  </si>
  <si>
    <t>Hops (each leg)</t>
  </si>
  <si>
    <t>3 × 5</t>
  </si>
  <si>
    <t>Plyometric press up</t>
  </si>
  <si>
    <t>Box Jumps</t>
  </si>
  <si>
    <t>The plyometric exercises in the competition phase must be specific to your sport/event. As in the specific phase of training, the athlete conducts one set of the weights exercise followed immediately by one set of the plyometric exercise.</t>
  </si>
  <si>
    <t>2 × 4 (8RM) means 2 sets of 4 repetitions using a load that would produce 8 repetitions max (RM)</t>
  </si>
  <si>
    <t>2 × 4 (8RM)</t>
  </si>
  <si>
    <t>2 × 6</t>
  </si>
  <si>
    <t>5 minutes</t>
  </si>
  <si>
    <t>Plyo press up</t>
  </si>
  <si>
    <t>2 × 5</t>
  </si>
  <si>
    <t>Speed bounds</t>
  </si>
  <si>
    <t>2 × 10</t>
  </si>
  <si>
    <t>Weight Training</t>
  </si>
  <si>
    <t>Warm up - 20 x clean exercise - just with the bar and 5k or 10k each side</t>
  </si>
  <si>
    <t>Sp   - Anaerobic Alactic (Power)   SpE - Anaerobic Alactic(Capacity)</t>
  </si>
  <si>
    <t>Week 1</t>
  </si>
  <si>
    <t>Sand Drills</t>
  </si>
  <si>
    <t>1. High knees – toes up</t>
  </si>
  <si>
    <t>2. Bunny hops</t>
  </si>
  <si>
    <t>3. Right leg hops</t>
  </si>
  <si>
    <t>4. Left leg hops</t>
  </si>
  <si>
    <t>Focus on high knees in each drill – aim for height not distance</t>
  </si>
  <si>
    <t>Allow a 2-3 min recovery between each drill</t>
  </si>
  <si>
    <t>5 minute rest – after first set</t>
  </si>
  <si>
    <t>Repeat all the 6 exercises again one after the other with no rest</t>
  </si>
  <si>
    <t>6 Exercise circuits</t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</si>
  <si>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Press ups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</si>
  <si>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Sit ups (bent knees feet on the ground)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</si>
  <si>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Extensions (chest raise)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</si>
  <si>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Squat Jumps (forward astride)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</si>
  <si>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Stomach Crunches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</si>
  <si>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Treadmills</t>
    </r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</si>
  <si>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Sprint arm action with dumbbells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</si>
  <si>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Compass jumps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</si>
  <si>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Sit ups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</si>
  <si>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Skipping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</si>
  <si>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Back extension leg raise 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</si>
  <si>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Burpees</t>
    </r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</si>
  <si>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Bench dips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</si>
  <si>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Lunges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</si>
  <si>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Hopping 10m(alternate legs)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</si>
  <si>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 – chest raise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</si>
  <si>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Squat Thrusts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</si>
  <si>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Skipping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</si>
  <si>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Sprint arm action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</si>
  <si>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 leg raise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</si>
  <si>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Hopping 10m(alternate legs)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</si>
  <si>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Sit ups</t>
    </r>
  </si>
  <si>
    <t>8 Exercise Circuits</t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</si>
  <si>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Burpees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</si>
  <si>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Press ups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</si>
  <si>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Extensions (chest raise)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</si>
  <si>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Squat Jumps (forward astride)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</si>
  <si>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Bench Dips</t>
    </r>
  </si>
  <si>
    <r>
      <t>7.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Stomach Crunches </t>
    </r>
  </si>
  <si>
    <r>
      <t>8.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Treadmills</t>
    </r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</si>
  <si>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Hopping 10m (alternate legs)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</si>
  <si>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Treadmills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</si>
  <si>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 – leg raise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</si>
  <si>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Press ups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</si>
  <si>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Lunges</t>
    </r>
  </si>
  <si>
    <r>
      <t>7.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Skipping</t>
    </r>
  </si>
  <si>
    <r>
      <t>8.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Burpees</t>
    </r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</si>
  <si>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Squat Thrusts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</si>
  <si>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Sit ups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</si>
  <si>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Skipping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</si>
  <si>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Press ups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</si>
  <si>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 leg raise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</si>
  <si>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Hopping 10m(alternate legs)</t>
    </r>
  </si>
  <si>
    <r>
      <t>7.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Sprint arm action</t>
    </r>
  </si>
  <si>
    <r>
      <t>8.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High Knees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</si>
  <si>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Lunges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</si>
  <si>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Back extension chest raise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</si>
  <si>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Skipping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</si>
  <si>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Bench dips</t>
    </r>
  </si>
  <si>
    <r>
      <t>7.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Shuttle runs 10m</t>
    </r>
  </si>
  <si>
    <r>
      <t>8.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Plank </t>
    </r>
  </si>
  <si>
    <t>Brian’s Circuit</t>
  </si>
  <si>
    <r>
      <t>1.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Run 400 metres </t>
    </r>
  </si>
  <si>
    <r>
      <t>2.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15 press ups </t>
    </r>
  </si>
  <si>
    <r>
      <t>3.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20 sit ups </t>
    </r>
  </si>
  <si>
    <r>
      <t>4.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15 squat thrusts with jumps (burpees) </t>
    </r>
  </si>
  <si>
    <r>
      <t>5.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15 press-ups </t>
    </r>
  </si>
  <si>
    <r>
      <t>6.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30 body-weight squats (fast) </t>
    </r>
  </si>
  <si>
    <r>
      <t>7.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Run 400 metres </t>
    </r>
  </si>
  <si>
    <r>
      <t>8.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>12 squat and medicine ball presses</t>
    </r>
  </si>
  <si>
    <r>
      <t>9.</t>
    </r>
    <r>
      <rPr>
        <sz val="7"/>
        <rFont val="Times New Roman"/>
        <family val="1"/>
      </rPr>
      <t xml:space="preserve">     </t>
    </r>
    <r>
      <rPr>
        <sz val="8"/>
        <rFont val="Arial"/>
        <family val="2"/>
      </rPr>
      <t xml:space="preserve">10 feet-elevated press-ups </t>
    </r>
  </si>
  <si>
    <r>
      <t>10.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20 low-back extensions </t>
    </r>
  </si>
  <si>
    <r>
      <t>11.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15 bench dips </t>
    </r>
  </si>
  <si>
    <r>
      <t>12.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15 lunges with each leg </t>
    </r>
  </si>
  <si>
    <r>
      <t>13.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 xml:space="preserve">Run 400 metres </t>
    </r>
  </si>
  <si>
    <r>
      <t>14.</t>
    </r>
    <r>
      <rPr>
        <sz val="7"/>
        <rFont val="Times New Roman"/>
        <family val="1"/>
      </rPr>
      <t xml:space="preserve">   </t>
    </r>
    <r>
      <rPr>
        <sz val="8"/>
        <rFont val="Arial"/>
        <family val="2"/>
      </rPr>
      <t>Repeat steps 2-13 one more time (for two circuits in all)</t>
    </r>
  </si>
  <si>
    <t>Phase 1</t>
  </si>
  <si>
    <t>English Schools</t>
  </si>
  <si>
    <t>Open Meetings</t>
  </si>
  <si>
    <t>National Junior League</t>
  </si>
  <si>
    <t>E1   - Aerobic (Power)                    E2  -  Aerobic (Capacity)</t>
  </si>
  <si>
    <t>2nd Cycle</t>
  </si>
  <si>
    <r>
      <t xml:space="preserve"> </t>
    </r>
    <r>
      <rPr>
        <sz val="10"/>
        <rFont val="Arial"/>
        <family val="2"/>
      </rPr>
      <t>Arms out to side – palms back – stretch arms back</t>
    </r>
  </si>
  <si>
    <t>2 x 6 12" hurdles - bunny hopping - Straight leg</t>
  </si>
  <si>
    <t>2 x 6 12" hurdles - left leg hopping - Straight leg</t>
  </si>
  <si>
    <t>2 x 6 12" hurdles - right leg hopping - Straight leg</t>
  </si>
  <si>
    <t>1 x 6 12" hurdles - bunny hopping - high knees</t>
  </si>
  <si>
    <t>1 x 6 12" hurdles - left leg hopping - High Knee</t>
  </si>
  <si>
    <t>1 x 6 12" hurdles - right leg hopping - High Knee</t>
  </si>
  <si>
    <t>contacts</t>
  </si>
  <si>
    <t>2 x 8 12" hurdles - bunny hopping - Straight leg</t>
  </si>
  <si>
    <t>2 x 8 12" hurdles - left leg hopping - Straight leg</t>
  </si>
  <si>
    <t>2 x 8 12" hurdles - right leg hopping - Straight leg</t>
  </si>
  <si>
    <t>1 x 8 12" hurdles - bunny hopping - high knees</t>
  </si>
  <si>
    <t>1 x 8 12" hurdles - left leg hopping - High Knee</t>
  </si>
  <si>
    <t>1 x 8 12" hurdles - right leg hopping - High Knee</t>
  </si>
  <si>
    <t>2 x 6 Box jumping</t>
  </si>
  <si>
    <t>3 x 4 contacts on each foot - bounding for height</t>
  </si>
  <si>
    <t>3 x 4 contacts on each foot - bounding for distance</t>
  </si>
  <si>
    <t>Allow 3 minutes recover between each repetition</t>
  </si>
  <si>
    <t>bounding = running lunge</t>
  </si>
  <si>
    <t>Medicine Ball - 3 or 5k (2 sets of 10-12 repetitions of each exercise - 3 min rec/set)</t>
  </si>
  <si>
    <t>Back Arches  x 20</t>
  </si>
  <si>
    <t>Sit ups – knees bent – palms to kneecaps (upper abdominals) x 20</t>
  </si>
  <si>
    <t>Plank - Front 30 sec, Right side 30 sec, Left side 30 sec</t>
  </si>
  <si>
    <t>Circuit Training</t>
  </si>
  <si>
    <t>For each leg, the curl score should be at least 80% of your extension score.</t>
  </si>
  <si>
    <t>To reduce the chance of injury the ratio should be at least 75%.</t>
  </si>
  <si>
    <t>Weight ÷ (1.0278 - (0.0278 × Number of repetitions))</t>
  </si>
  <si>
    <t>Weight</t>
  </si>
  <si>
    <t>Repetitions</t>
  </si>
  <si>
    <t>Your weight</t>
  </si>
  <si>
    <t>Leg press</t>
  </si>
  <si>
    <t>Squat</t>
  </si>
  <si>
    <t>Leg Curl</t>
  </si>
  <si>
    <t>Leg Extension</t>
  </si>
  <si>
    <t>1RM</t>
  </si>
  <si>
    <t>Ratio</t>
  </si>
  <si>
    <t>Left Leg</t>
  </si>
  <si>
    <t>Right Leg</t>
  </si>
  <si>
    <t>Left leg</t>
  </si>
  <si>
    <t>x Body Weight (ideal 2.5)</t>
  </si>
  <si>
    <t>x Body Weight (ideal 2)</t>
  </si>
  <si>
    <t>x Body Weight (Ideal 1.25)</t>
  </si>
  <si>
    <t>(Ideal 80%)</t>
  </si>
  <si>
    <t>Curl to extension ratio:</t>
  </si>
  <si>
    <t>Lunges - 20m and reverse back</t>
  </si>
  <si>
    <t>Side strides crossover</t>
  </si>
  <si>
    <t>Ankle rolls</t>
  </si>
  <si>
    <t>Back Straight</t>
  </si>
  <si>
    <t>Tall  posture</t>
  </si>
  <si>
    <t>Head in line with spine</t>
  </si>
  <si>
    <t>Shoulders relaxed</t>
  </si>
  <si>
    <t>On balls of the feet</t>
  </si>
  <si>
    <t xml:space="preserve">Feet point in direction of movement </t>
  </si>
  <si>
    <t>Hips stable – no collapsing/dipping on landing</t>
  </si>
  <si>
    <t>Balanced</t>
  </si>
  <si>
    <t>Smooth co-ordination of movement</t>
  </si>
  <si>
    <t>Correct arm action</t>
  </si>
  <si>
    <t>Lunge position - sprint arm action – 30 sec on each leg forward</t>
  </si>
  <si>
    <t>Pre-Competition</t>
  </si>
  <si>
    <t>Pre-competition</t>
  </si>
  <si>
    <t>Development Stage - Event Group</t>
  </si>
  <si>
    <t>Traning plan (Macrocycle)</t>
  </si>
  <si>
    <t>a</t>
  </si>
  <si>
    <t>Evaluation &amp; Recovery</t>
  </si>
  <si>
    <t>General Phase - 2nd cycle</t>
  </si>
  <si>
    <t>F&amp;C - Flexibility and Core work</t>
  </si>
  <si>
    <t xml:space="preserve"> - cones to reduce lane to half size to get close to the inside line</t>
  </si>
  <si>
    <t>Single leg squats - 10 on each leg</t>
  </si>
  <si>
    <t>Leg swings – front x 10 each leg</t>
  </si>
  <si>
    <t>Leg swings – side x 10 each leg</t>
  </si>
  <si>
    <t>Walking Toes (10m)  then heels (10m)</t>
  </si>
  <si>
    <t>Butt kicks + sprint arm action</t>
  </si>
  <si>
    <t>Skips high knee toes up + sprint arm action</t>
  </si>
  <si>
    <t>Skip with high knee and drive down + sprint arm action</t>
  </si>
  <si>
    <t>Stiff leg claw - over 10m + sprint arm action</t>
  </si>
  <si>
    <t>Step over knee + sprint arm action</t>
  </si>
  <si>
    <t>Step over calve + sprint arm action</t>
  </si>
  <si>
    <t>Step over ankle + sprint arm action</t>
  </si>
  <si>
    <t>Looking straight ahead</t>
  </si>
  <si>
    <t>Right arm centre line of body</t>
  </si>
  <si>
    <t>High knees + drive down of the dorsiflexed foot</t>
  </si>
  <si>
    <t>Appear to float</t>
  </si>
  <si>
    <t>3 x 60m - 30m Tall Relaxed and Smooth + 30m add elbow drive</t>
  </si>
  <si>
    <t>3 x 60m - 20m straight + 40m bend (100% effort)</t>
  </si>
  <si>
    <t xml:space="preserve"> - cones to achieve correct approach into bend</t>
  </si>
  <si>
    <t>Whole body lean into the bend</t>
  </si>
  <si>
    <t xml:space="preserve">    On bend work</t>
  </si>
  <si>
    <t>Aerobic Power (E1)</t>
  </si>
  <si>
    <t>Aerobic Capacity (E2)</t>
  </si>
  <si>
    <t>British Athletics League</t>
  </si>
  <si>
    <t>BA Championships</t>
  </si>
  <si>
    <t>County Championships</t>
  </si>
  <si>
    <t>Quadrathlon</t>
  </si>
  <si>
    <t>Abdominal Catches - front and both sides</t>
  </si>
  <si>
    <t>Abdominal Lift Overs - progression feet off the ground</t>
  </si>
  <si>
    <t xml:space="preserve">Perform the following drills bare feet in a sand pit. </t>
  </si>
  <si>
    <t>5. Double side lats</t>
  </si>
  <si>
    <t>6. Single side lats</t>
  </si>
  <si>
    <t>3 x 60m (95-100%) [8'] Stride length &amp; Strike rate - Sand Drills</t>
  </si>
  <si>
    <t>Running</t>
  </si>
  <si>
    <t>Shot</t>
  </si>
  <si>
    <t>Base of support</t>
  </si>
  <si>
    <t>Rotate on balls of feet</t>
  </si>
  <si>
    <t>Leg &amp; hip action</t>
  </si>
  <si>
    <t>Upper body action</t>
  </si>
  <si>
    <t>Arm &amp; Hand action</t>
  </si>
  <si>
    <t>Line of sight</t>
  </si>
  <si>
    <t>Angle of Release</t>
  </si>
  <si>
    <t>Height of release</t>
  </si>
  <si>
    <t>None throwing side block</t>
  </si>
  <si>
    <t>Throws</t>
  </si>
  <si>
    <t>Jumps</t>
  </si>
  <si>
    <t>Flat foot take off</t>
  </si>
  <si>
    <t>Flight in the air</t>
  </si>
  <si>
    <t>Landing</t>
  </si>
  <si>
    <t>Controlled Run up</t>
  </si>
  <si>
    <t>Take off point</t>
  </si>
  <si>
    <t>Left foot landing approx. 6" from left lane line</t>
  </si>
  <si>
    <t>Hurdles</t>
  </si>
  <si>
    <t>Driving knee at Hurdle</t>
  </si>
  <si>
    <t>Low over hurdle</t>
  </si>
  <si>
    <t>Trail leg through and down fast into running</t>
  </si>
  <si>
    <t>Correct take off point and landing 3:1 ratio</t>
  </si>
  <si>
    <t>Corect lead leg</t>
  </si>
  <si>
    <t>Gentle jog to warm up - 200m</t>
  </si>
  <si>
    <t>Jog forward and Jog backwards</t>
  </si>
  <si>
    <t>Side strides there and back – face same way</t>
  </si>
  <si>
    <t>Side stride cross over there and back – face same way</t>
  </si>
  <si>
    <t>5 stride cross over - arm action left side block</t>
  </si>
  <si>
    <t>5 stride cross over - drive hip up &amp; forward</t>
  </si>
  <si>
    <t>Javelin</t>
  </si>
  <si>
    <t>LJ</t>
  </si>
  <si>
    <t>3 x 30m Tall ,Relaxed and Smooth + elbow drive</t>
  </si>
  <si>
    <t>Flat foot take off action</t>
  </si>
  <si>
    <t xml:space="preserve">Skip for height - drive knee &amp; opposite arm up </t>
  </si>
  <si>
    <t>HJ</t>
  </si>
  <si>
    <t xml:space="preserve">Skip for height - drive knee &amp; both arms up </t>
  </si>
  <si>
    <t>Standing Back flips onto the bed</t>
  </si>
  <si>
    <t>Curved runs - check marks</t>
  </si>
  <si>
    <t>Flight over the bar - leg action</t>
  </si>
  <si>
    <t>Run up,  take off  &amp; curvered back</t>
  </si>
  <si>
    <t>Flight over the bar - body action curvered</t>
  </si>
  <si>
    <t>Landing - upper back</t>
  </si>
  <si>
    <t>Using a wall - lead leg action over hurdle</t>
  </si>
  <si>
    <t>Walk over</t>
  </si>
  <si>
    <t>Lead leg action only</t>
  </si>
  <si>
    <t>Trail leg action only</t>
  </si>
  <si>
    <t>Walk over 2 forward 1 back</t>
  </si>
  <si>
    <t>Full hurdle action</t>
  </si>
  <si>
    <t>Using a wall - trail leg action over hurdle (snap leg down)</t>
  </si>
  <si>
    <t>Acceleration run outs (Tape marking)</t>
  </si>
  <si>
    <t>Bend Work</t>
  </si>
  <si>
    <t>Walk over slow motion</t>
  </si>
  <si>
    <t>Facing away - Overhead throws</t>
  </si>
  <si>
    <t>Side throws start low end high - left and right</t>
  </si>
  <si>
    <t>Side throws horizontal - left and right</t>
  </si>
  <si>
    <t>5 stride cross over - hip &amp; arm action</t>
  </si>
  <si>
    <t>Throw vertcally from the ground up (watch the ball to ovide being hit)</t>
  </si>
  <si>
    <t>Set up 6 hurdles</t>
  </si>
  <si>
    <r>
      <t>The following equation provides a good estimate of the maximum load providing the number of repetitions does not exceed 10.</t>
    </r>
    <r>
      <rPr>
        <sz val="8"/>
        <rFont val="Arial"/>
        <family val="2"/>
      </rPr>
      <t xml:space="preserve"> </t>
    </r>
  </si>
  <si>
    <r>
      <t>Core stability</t>
    </r>
    <r>
      <rPr>
        <sz val="8"/>
        <color indexed="12"/>
        <rFont val="Arial"/>
        <family val="2"/>
      </rPr>
      <t xml:space="preserve"> (2 sets)</t>
    </r>
  </si>
  <si>
    <t>Flexibility - hold for 30 seconds – 2 sets</t>
  </si>
  <si>
    <r>
      <rPr>
        <b/>
        <sz val="8"/>
        <rFont val="Arial"/>
        <family val="2"/>
      </rPr>
      <t xml:space="preserve">Leg Press - </t>
    </r>
    <r>
      <rPr>
        <sz val="8"/>
        <rFont val="Arial"/>
        <family val="2"/>
      </rPr>
      <t xml:space="preserve">A good ratio is </t>
    </r>
    <r>
      <rPr>
        <b/>
        <sz val="8"/>
        <rFont val="Arial"/>
        <family val="2"/>
      </rPr>
      <t>2.5 times your "body weight</t>
    </r>
    <r>
      <rPr>
        <sz val="8"/>
        <rFont val="Arial"/>
        <family val="2"/>
      </rPr>
      <t xml:space="preserve">". </t>
    </r>
  </si>
  <si>
    <r>
      <t xml:space="preserve"> </t>
    </r>
    <r>
      <rPr>
        <b/>
        <sz val="8"/>
        <rFont val="Arial"/>
        <family val="2"/>
      </rPr>
      <t xml:space="preserve">Squat </t>
    </r>
    <r>
      <rPr>
        <sz val="8"/>
        <rFont val="Arial"/>
        <family val="2"/>
      </rPr>
      <t xml:space="preserve">– A good ratio is </t>
    </r>
    <r>
      <rPr>
        <b/>
        <sz val="8"/>
        <rFont val="Arial"/>
        <family val="2"/>
      </rPr>
      <t>2 × "Body Weight</t>
    </r>
    <r>
      <rPr>
        <sz val="8"/>
        <rFont val="Arial"/>
        <family val="2"/>
      </rPr>
      <t xml:space="preserve">“ </t>
    </r>
  </si>
  <si>
    <r>
      <rPr>
        <b/>
        <sz val="8"/>
        <rFont val="Arial"/>
        <family val="2"/>
      </rPr>
      <t xml:space="preserve">Bench Press - </t>
    </r>
    <r>
      <rPr>
        <sz val="8"/>
        <rFont val="Arial"/>
        <family val="2"/>
      </rPr>
      <t xml:space="preserve">A good ratio is </t>
    </r>
    <r>
      <rPr>
        <b/>
        <sz val="8"/>
        <rFont val="Arial"/>
        <family val="2"/>
      </rPr>
      <t>1.25 × "Body Weight</t>
    </r>
    <r>
      <rPr>
        <sz val="8"/>
        <rFont val="Arial"/>
        <family val="2"/>
      </rPr>
      <t>“</t>
    </r>
  </si>
  <si>
    <t>Leg Curl ‘v’ Leg Extension</t>
  </si>
  <si>
    <t>Determining 1RM</t>
  </si>
  <si>
    <t>Glide action stay low - left leg lead</t>
  </si>
  <si>
    <t>Glide action stay low -right leg lead</t>
  </si>
  <si>
    <t>Glide action left foot lead, rotate right foot so on landing it points to the left</t>
  </si>
  <si>
    <t>stay low shoulders face to the rear</t>
  </si>
  <si>
    <t>Repeat with right foot lead</t>
  </si>
  <si>
    <t>Glide and turn to the front - left foot lead</t>
  </si>
  <si>
    <t>Glide and turn to the front -right foot lead</t>
  </si>
  <si>
    <t>Glide and turn - drive hip up and forward + shot putt action</t>
  </si>
  <si>
    <t>Glide and turn - drive hip up &amp; forward - block left side -left foot lead</t>
  </si>
  <si>
    <t>Glide and turn - drive hip up &amp; forward - block right side - right foot lead</t>
  </si>
  <si>
    <t>Standing throws with Javlin - check pull throw striaght</t>
  </si>
  <si>
    <t>High Jump</t>
  </si>
  <si>
    <t>Long Jump</t>
  </si>
  <si>
    <t>Physical Preparation</t>
  </si>
  <si>
    <t>Reinforce</t>
  </si>
  <si>
    <t>Event: Heptathlon</t>
  </si>
  <si>
    <t>NEAA Championships</t>
  </si>
  <si>
    <t>a = Quadrathlon &amp; 60m (Strike rate/stride length)</t>
  </si>
  <si>
    <t>League meetings</t>
  </si>
  <si>
    <t xml:space="preserve"> </t>
  </si>
  <si>
    <t>200 - 400metre jog - talking pace</t>
  </si>
  <si>
    <t>Hepthalon Events</t>
  </si>
  <si>
    <t>Combined event championships</t>
  </si>
  <si>
    <t xml:space="preserve">Sprint Starts/Acceleration  and 3 x 60m (95-100%) [8'] </t>
  </si>
  <si>
    <t xml:space="preserve">Sprint Starts/Acceleration and 3 x 60m (95-100%) [8'] </t>
  </si>
  <si>
    <t>b = 600m, 300m &amp; 150m @ 100% effort</t>
  </si>
  <si>
    <t>PP - Physical Preparation</t>
  </si>
  <si>
    <t>Country Championships</t>
  </si>
  <si>
    <t>b</t>
  </si>
  <si>
    <t>F &amp; C - Flexibility and Core work</t>
  </si>
  <si>
    <t>Above circuits</t>
  </si>
  <si>
    <t>2 sets -  Each exercise -30 sec work, 30 sec recovery - Between sets 60 sec recovery</t>
  </si>
  <si>
    <t>Make sure the sand is clear of any rubbish</t>
  </si>
  <si>
    <t>PP (1), Shot, 3-4 x 400m (65-75%) [3'] {SE2}</t>
  </si>
  <si>
    <t>PP(1), Shot, 5 x 100m (75-85%) [3'] {SE1}</t>
  </si>
  <si>
    <t>15-20 min easy running (E2), Gym</t>
  </si>
  <si>
    <t>PP(1), Shot, 3 x 400m (65-75%) [3'] {SE2}</t>
  </si>
  <si>
    <t>PP(1), Shot, 3-4 x 400m (65-75%) [3'] {SE2}</t>
  </si>
  <si>
    <t>PP(1), Shot,  3-4 x 400m (65-75%) [3'] {SE2}</t>
  </si>
  <si>
    <t>PP(1) - Plyometrics            PP(2) - Medicine Ball work              Gym - Circuit Training or Weights</t>
  </si>
  <si>
    <t>PP(1), Shot, 3   x 300m (65-75%) [3'] {SE2}</t>
  </si>
  <si>
    <t>PP(1), 150m and 300m Time Trial</t>
  </si>
  <si>
    <t>PP(1), 600m Time Trial</t>
  </si>
  <si>
    <t>PP(1), Shot, 3  x 300m (65-75%) [3'] {SE2}</t>
  </si>
  <si>
    <t>PP(2), 600m Time Trial</t>
  </si>
  <si>
    <t>PP(1), Quadrathlon</t>
  </si>
  <si>
    <t>PP(2), 3 x 60m (95-100%) [8'] Stride length &amp; Strike rate</t>
  </si>
  <si>
    <t>PP(2), HJ or LJ, 3 x 150m (85-95%) [8'] {SpE}</t>
  </si>
  <si>
    <t>PP(2), HJ or LJ,  3 x 150m (85-95%) [8'] {SpE}</t>
  </si>
  <si>
    <t>PP(2), HJ or LJ, 5 x 40m  (95-100%) [5'] {Sp}</t>
  </si>
  <si>
    <t>PP , HJ or LJ,  3 x 150m (85-95%) [8'] {SpE}</t>
  </si>
  <si>
    <t>PP(1), HJ or LJ, 5 x 40m  (95-100%) [5'] {Sp}</t>
  </si>
  <si>
    <t>PP(1), HJ or LJ, 3 x 150m (85-95%) [8'] {SpE}</t>
  </si>
  <si>
    <t>PP (2), HJ or LJ,  3 x 150m (85-95%) [8'] {SpE}</t>
  </si>
  <si>
    <t>PP(2), HJ or LJ,  5 x 40m  (95-100%) [5'] {Sp}</t>
  </si>
  <si>
    <t>PP(2) , HJ or LJ,  3 x 150m (85-95%) [8'] {SpE}</t>
  </si>
  <si>
    <t>PP(2),HJ or LJ, 3 x 150m (85-95%) [8'] {SpE}</t>
  </si>
  <si>
    <t>PP(1),HJ or  LJ, 5 x 40m  (95-100%) [5'] {Sp}</t>
  </si>
  <si>
    <t>Warm Up</t>
  </si>
  <si>
    <t>Legs</t>
  </si>
  <si>
    <t>Do 3 exercises - &amp; unless stated do 2 sets of 6 reps</t>
  </si>
  <si>
    <t>Have 2-3 min recovery between sets/reps</t>
  </si>
  <si>
    <t>Allow 48hours recovery before the next session – Do Tuesday &amp; Thursday</t>
  </si>
  <si>
    <t>Arms</t>
  </si>
  <si>
    <t>Do all the exercises – 2 sets of 6 reps</t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</si>
  <si>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On back – rolling stretches – legs straight then leg bent (x5 each leg)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</si>
  <si>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On back – bridge leg extension (30 “)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</si>
  <si>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Kneeling Glute kicks (x5 each leg)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</si>
  <si>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Superman (30”)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</si>
  <si>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Standing tall/erect - leg lift to rear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</si>
  <si>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Squats – hold down position (x5)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</si>
  <si>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Lunges – front/side/rear/side/front - hold down position (x2)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</si>
  <si>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Walk on toes (10m) then heels (10m)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</si>
  <si>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Ankle rolls (10m)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</si>
  <si>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Skips high knees &amp; toes up (20m)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</si>
  <si>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Skip Claw (20m)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</si>
  <si>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Stiff legs (10m)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</si>
  <si>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Ankle jumps (bunny or single leg hops on the spot)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</si>
  <si>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Double footed jumps over 10 metres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</si>
  <si>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Hops over 10 metres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</si>
  <si>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Repetitions of tuck jumps, squat jumps or split jumps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</si>
  <si>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Double footed jumps up steps of over low hurdles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</si>
  <si>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Running jumps – (123 jump)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</si>
  <si>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Bounding on the flat or uphill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</si>
  <si>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 xml:space="preserve">Drop and hold or hop and hold drills. 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</si>
  <si>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Jump off box, jump high &amp; jump distance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</si>
  <si>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Javelin throw movement (slow) with elastic rope (use hips first)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</si>
  <si>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Press ups – fast up, slow down or Press ups with mid-air claps</t>
    </r>
  </si>
  <si>
    <r>
      <t>·</t>
    </r>
    <r>
      <rPr>
        <sz val="10"/>
        <rFont val="Times New Roman"/>
        <family val="1"/>
      </rPr>
      <t xml:space="preserve">       </t>
    </r>
    <r>
      <rPr>
        <sz val="10"/>
        <rFont val="Arial"/>
        <family val="2"/>
      </rPr>
      <t>Medicine ball throwing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</si>
  <si>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Throw ins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</si>
  <si>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Throw over the head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</si>
  <si>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Throw from feet up &amp; forward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</si>
  <si>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Side throws horizontal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</si>
  <si>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 xml:space="preserve">Side throws low to high 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</si>
  <si>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Throw vertical low to high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</si>
  <si>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Slam downs</t>
    </r>
  </si>
  <si>
    <r>
      <t>o</t>
    </r>
    <r>
      <rPr>
        <sz val="10"/>
        <rFont val="Times New Roman"/>
        <family val="1"/>
      </rPr>
      <t xml:space="preserve">   </t>
    </r>
    <r>
      <rPr>
        <sz val="10"/>
        <rFont val="Arial"/>
        <family val="2"/>
      </rPr>
      <t>Two handed forward chest pass up at 45deg – elbows high</t>
    </r>
  </si>
  <si>
    <t>PP(1) &amp; (2)</t>
  </si>
  <si>
    <t>PP(1)</t>
  </si>
  <si>
    <t>PP(2)</t>
  </si>
  <si>
    <t>Hurdles, LJ, Javelin, 5 x 40m  (95-100%) [5'] {Sp}</t>
  </si>
  <si>
    <t>Hurdles, LJ, Javelin, 3-4 x 400m (65-75%) [3'] {SE2}</t>
  </si>
  <si>
    <t>Hurdles, LJ, Javelin, 5 x 100m (75-85%) [3'] {SE1}</t>
  </si>
  <si>
    <t>Hurdles, LJ, Javelin, 5 x 200m (75-85%) [3'] {SE1}</t>
  </si>
  <si>
    <t>2019</t>
  </si>
  <si>
    <t>2020</t>
  </si>
  <si>
    <t>Age - 18</t>
  </si>
  <si>
    <t>;</t>
  </si>
  <si>
    <t>Low Hurdles x 10 Wicket Drills</t>
  </si>
  <si>
    <t>Mesocycle</t>
  </si>
  <si>
    <t>Pre-Comp</t>
  </si>
  <si>
    <t>Specfic</t>
  </si>
  <si>
    <t>Transistion</t>
  </si>
  <si>
    <t>Mesocycle Objectives</t>
  </si>
  <si>
    <t>Phase 1 - Development of general strength, mobility, endurance and basic technique</t>
  </si>
  <si>
    <t>Phase 2 - Development of specific fitness and advanced technical skills</t>
  </si>
  <si>
    <t>Phase 3 - Competition experience and achievement of indoor objectives</t>
  </si>
  <si>
    <t>Phase 4 - Competition experience - achievement of qualification times for main competition</t>
  </si>
  <si>
    <t>Phase 5 - Adjustment of technical model, preparation for the main competition</t>
  </si>
  <si>
    <t>Phase 6 - Competition experience and achievement of outdoor objectives</t>
  </si>
  <si>
    <t>Phase 7 - Active recovery - planning preparation for next season</t>
  </si>
  <si>
    <t>Mesocycle Content</t>
  </si>
  <si>
    <t xml:space="preserve">For each phase identify more detailed objectives and, where applicable, the general content for: strength, endurance, speed, flexibility (inc core and hip stability), </t>
  </si>
  <si>
    <t xml:space="preserve">balance, coordination, sports psychology, monitoring activities, life style, active recovery, rest etc. </t>
  </si>
  <si>
    <t>As appropriate include details of  training loads. Running - sets, repetitions, distance, recovery (reps &amp; sets), target time window e.g. 2 x 3 x 400 (60-62") [3', 8']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</si>
</sst>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Tahoma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sz val="8"/>
      <name val="Tahoma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8"/>
      <name val="Verdana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10"/>
      <name val="Tahoma"/>
      <family val="2"/>
    </font>
    <font>
      <sz val="7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color rgb="FF0000FF"/>
      <name val="Arial"/>
      <family val="2"/>
    </font>
    <font>
      <b/>
      <sz val="12"/>
      <color rgb="FFFF0000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rgb="FFFF0000"/>
      <name val="Tahoma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b/>
      <sz val="10"/>
      <color rgb="FFFF0000"/>
      <name val="Arial"/>
      <family val="2"/>
    </font>
    <font>
      <sz val="10"/>
      <name val="Symbol"/>
      <charset val="2"/>
    </font>
    <font>
      <sz val="10"/>
      <name val="Courier New"/>
      <family val="1"/>
    </font>
    <font>
      <sz val="14"/>
      <color indexed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9" fontId="1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67">
    <xf numFmtId="0" fontId="0" fillId="0" borderId="0" xfId="0"/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6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Fill="1"/>
    <xf numFmtId="0" fontId="3" fillId="0" borderId="0" xfId="0" applyFont="1" applyFill="1"/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/>
    <xf numFmtId="0" fontId="11" fillId="0" borderId="5" xfId="0" applyFont="1" applyBorder="1"/>
    <xf numFmtId="0" fontId="11" fillId="0" borderId="4" xfId="0" applyFont="1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1" fillId="3" borderId="0" xfId="0" applyFont="1" applyFill="1"/>
    <xf numFmtId="0" fontId="11" fillId="0" borderId="0" xfId="0" applyFont="1" applyFill="1" applyAlignment="1">
      <alignment horizontal="left"/>
    </xf>
    <xf numFmtId="0" fontId="11" fillId="0" borderId="5" xfId="0" applyFont="1" applyFill="1" applyBorder="1"/>
    <xf numFmtId="0" fontId="11" fillId="0" borderId="4" xfId="0" applyFont="1" applyFill="1" applyBorder="1"/>
    <xf numFmtId="0" fontId="11" fillId="0" borderId="5" xfId="0" applyFont="1" applyFill="1" applyBorder="1" applyAlignment="1">
      <alignment horizontal="center"/>
    </xf>
    <xf numFmtId="0" fontId="11" fillId="3" borderId="9" xfId="0" applyFont="1" applyFill="1" applyBorder="1"/>
    <xf numFmtId="0" fontId="11" fillId="0" borderId="0" xfId="0" applyFont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1" xfId="0" applyFont="1" applyBorder="1"/>
    <xf numFmtId="0" fontId="11" fillId="4" borderId="1" xfId="0" applyFont="1" applyFill="1" applyBorder="1"/>
    <xf numFmtId="0" fontId="11" fillId="0" borderId="1" xfId="0" applyFont="1" applyFill="1" applyBorder="1"/>
    <xf numFmtId="0" fontId="11" fillId="0" borderId="2" xfId="0" applyFont="1" applyFill="1" applyBorder="1"/>
    <xf numFmtId="0" fontId="12" fillId="5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6" fillId="0" borderId="0" xfId="0" applyFont="1"/>
    <xf numFmtId="0" fontId="6" fillId="0" borderId="0" xfId="0" applyFont="1" applyAlignment="1">
      <alignment vertical="center"/>
    </xf>
    <xf numFmtId="0" fontId="6" fillId="6" borderId="11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0" xfId="0" applyFont="1" applyBorder="1"/>
    <xf numFmtId="0" fontId="11" fillId="0" borderId="10" xfId="0" applyFont="1" applyBorder="1"/>
    <xf numFmtId="0" fontId="11" fillId="0" borderId="6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4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11" fillId="0" borderId="7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8" borderId="0" xfId="0" applyFont="1" applyFill="1"/>
    <xf numFmtId="0" fontId="11" fillId="8" borderId="0" xfId="0" applyFont="1" applyFill="1" applyAlignment="1">
      <alignment horizontal="center" vertical="center"/>
    </xf>
    <xf numFmtId="0" fontId="7" fillId="0" borderId="0" xfId="0" applyFont="1" applyAlignment="1"/>
    <xf numFmtId="0" fontId="2" fillId="0" borderId="1" xfId="0" applyFont="1" applyBorder="1"/>
    <xf numFmtId="0" fontId="13" fillId="0" borderId="0" xfId="0" applyFont="1"/>
    <xf numFmtId="0" fontId="2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 wrapText="1"/>
    </xf>
    <xf numFmtId="0" fontId="23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10" xfId="0" applyFont="1" applyFill="1" applyBorder="1"/>
    <xf numFmtId="0" fontId="11" fillId="11" borderId="0" xfId="0" applyFont="1" applyFill="1" applyBorder="1"/>
    <xf numFmtId="0" fontId="11" fillId="0" borderId="13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1" fillId="10" borderId="13" xfId="0" applyFont="1" applyFill="1" applyBorder="1"/>
    <xf numFmtId="0" fontId="11" fillId="10" borderId="7" xfId="0" applyFont="1" applyFill="1" applyBorder="1"/>
    <xf numFmtId="0" fontId="11" fillId="10" borderId="10" xfId="0" applyFont="1" applyFill="1" applyBorder="1"/>
    <xf numFmtId="0" fontId="11" fillId="11" borderId="7" xfId="0" applyFont="1" applyFill="1" applyBorder="1"/>
    <xf numFmtId="0" fontId="11" fillId="11" borderId="10" xfId="0" applyFont="1" applyFill="1" applyBorder="1"/>
    <xf numFmtId="0" fontId="11" fillId="12" borderId="7" xfId="0" applyFont="1" applyFill="1" applyBorder="1"/>
    <xf numFmtId="0" fontId="11" fillId="12" borderId="10" xfId="0" applyFont="1" applyFill="1" applyBorder="1"/>
    <xf numFmtId="0" fontId="11" fillId="13" borderId="0" xfId="0" applyFont="1" applyFill="1" applyBorder="1"/>
    <xf numFmtId="0" fontId="11" fillId="13" borderId="7" xfId="0" applyFont="1" applyFill="1" applyBorder="1"/>
    <xf numFmtId="0" fontId="11" fillId="13" borderId="9" xfId="0" applyFont="1" applyFill="1" applyBorder="1"/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6" fillId="0" borderId="0" xfId="0" applyFont="1"/>
    <xf numFmtId="0" fontId="21" fillId="0" borderId="0" xfId="0" applyFont="1" applyAlignment="1">
      <alignment horizontal="left" vertical="top"/>
    </xf>
    <xf numFmtId="0" fontId="25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top"/>
    </xf>
    <xf numFmtId="0" fontId="11" fillId="3" borderId="19" xfId="0" applyFont="1" applyFill="1" applyBorder="1"/>
    <xf numFmtId="0" fontId="11" fillId="3" borderId="0" xfId="0" applyFont="1" applyFill="1" applyBorder="1"/>
    <xf numFmtId="0" fontId="11" fillId="3" borderId="13" xfId="0" applyFont="1" applyFill="1" applyBorder="1"/>
    <xf numFmtId="0" fontId="11" fillId="3" borderId="7" xfId="0" applyFont="1" applyFill="1" applyBorder="1"/>
    <xf numFmtId="0" fontId="11" fillId="3" borderId="10" xfId="0" applyFont="1" applyFill="1" applyBorder="1"/>
    <xf numFmtId="0" fontId="6" fillId="0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3" xfId="0" quotePrefix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6" borderId="16" xfId="0" applyFont="1" applyFill="1" applyBorder="1" applyAlignment="1">
      <alignment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4" fillId="0" borderId="0" xfId="0" applyFont="1"/>
    <xf numFmtId="0" fontId="1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6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2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9" fontId="6" fillId="0" borderId="0" xfId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3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 indent="2"/>
    </xf>
    <xf numFmtId="0" fontId="34" fillId="0" borderId="0" xfId="0" applyFont="1"/>
    <xf numFmtId="0" fontId="11" fillId="7" borderId="1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quotePrefix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7" fillId="0" borderId="0" xfId="0" applyFont="1"/>
    <xf numFmtId="0" fontId="1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11" fillId="18" borderId="0" xfId="0" applyFont="1" applyFill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/>
    <xf numFmtId="0" fontId="11" fillId="0" borderId="0" xfId="0" applyFont="1" applyFill="1"/>
    <xf numFmtId="0" fontId="11" fillId="19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1" fillId="21" borderId="1" xfId="0" applyFont="1" applyFill="1" applyBorder="1"/>
    <xf numFmtId="0" fontId="11" fillId="22" borderId="1" xfId="0" applyFont="1" applyFill="1" applyBorder="1"/>
    <xf numFmtId="0" fontId="11" fillId="23" borderId="1" xfId="0" applyFont="1" applyFill="1" applyBorder="1"/>
    <xf numFmtId="0" fontId="11" fillId="24" borderId="1" xfId="0" applyFont="1" applyFill="1" applyBorder="1"/>
    <xf numFmtId="0" fontId="11" fillId="25" borderId="1" xfId="0" applyFont="1" applyFill="1" applyBorder="1"/>
    <xf numFmtId="0" fontId="11" fillId="25" borderId="1" xfId="0" applyFont="1" applyFill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left" vertical="top"/>
    </xf>
    <xf numFmtId="0" fontId="33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indent="4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indent="8"/>
    </xf>
    <xf numFmtId="0" fontId="7" fillId="0" borderId="0" xfId="0" applyFont="1" applyAlignment="1">
      <alignment horizontal="center" vertical="center"/>
    </xf>
    <xf numFmtId="0" fontId="39" fillId="0" borderId="0" xfId="0" applyFont="1"/>
    <xf numFmtId="0" fontId="10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9" borderId="6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14" borderId="5" xfId="0" applyFont="1" applyFill="1" applyBorder="1" applyAlignment="1">
      <alignment horizontal="center"/>
    </xf>
    <xf numFmtId="0" fontId="11" fillId="14" borderId="4" xfId="0" applyFont="1" applyFill="1" applyBorder="1" applyAlignment="1">
      <alignment horizontal="center"/>
    </xf>
    <xf numFmtId="0" fontId="11" fillId="0" borderId="6" xfId="0" quotePrefix="1" applyFont="1" applyFill="1" applyBorder="1" applyAlignment="1">
      <alignment horizontal="center"/>
    </xf>
    <xf numFmtId="0" fontId="11" fillId="0" borderId="5" xfId="0" quotePrefix="1" applyFont="1" applyFill="1" applyBorder="1" applyAlignment="1">
      <alignment horizontal="center"/>
    </xf>
    <xf numFmtId="0" fontId="11" fillId="0" borderId="12" xfId="0" quotePrefix="1" applyFont="1" applyFill="1" applyBorder="1" applyAlignment="1">
      <alignment horizontal="center"/>
    </xf>
    <xf numFmtId="0" fontId="11" fillId="15" borderId="4" xfId="0" quotePrefix="1" applyFont="1" applyFill="1" applyBorder="1" applyAlignment="1">
      <alignment horizontal="center"/>
    </xf>
    <xf numFmtId="0" fontId="11" fillId="15" borderId="1" xfId="0" quotePrefix="1" applyFont="1" applyFill="1" applyBorder="1" applyAlignment="1">
      <alignment horizontal="center"/>
    </xf>
    <xf numFmtId="0" fontId="11" fillId="15" borderId="3" xfId="0" quotePrefix="1" applyFont="1" applyFill="1" applyBorder="1" applyAlignment="1">
      <alignment horizontal="center"/>
    </xf>
    <xf numFmtId="0" fontId="11" fillId="16" borderId="7" xfId="0" applyFont="1" applyFill="1" applyBorder="1" applyAlignment="1">
      <alignment horizontal="center"/>
    </xf>
    <xf numFmtId="0" fontId="11" fillId="16" borderId="10" xfId="0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11" fillId="13" borderId="7" xfId="0" applyFont="1" applyFill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" fillId="6" borderId="15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6" borderId="16" xfId="0" applyFont="1" applyFill="1" applyBorder="1" applyAlignment="1">
      <alignment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8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41</xdr:row>
      <xdr:rowOff>117475</xdr:rowOff>
    </xdr:from>
    <xdr:to>
      <xdr:col>34</xdr:col>
      <xdr:colOff>38100</xdr:colOff>
      <xdr:row>50</xdr:row>
      <xdr:rowOff>38100</xdr:rowOff>
    </xdr:to>
    <xdr:pic>
      <xdr:nvPicPr>
        <xdr:cNvPr id="9230" name="Picture 6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5908675"/>
          <a:ext cx="5162550" cy="140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42"/>
  <sheetViews>
    <sheetView view="pageLayout" workbookViewId="0">
      <selection activeCell="BC47" sqref="BC47"/>
    </sheetView>
  </sheetViews>
  <sheetFormatPr baseColWidth="10" defaultColWidth="9" defaultRowHeight="13" x14ac:dyDescent="0.15"/>
  <cols>
    <col min="1" max="1" width="27.19921875" customWidth="1"/>
    <col min="2" max="2" width="3.19921875" customWidth="1"/>
    <col min="3" max="46" width="2.796875" customWidth="1"/>
    <col min="47" max="48" width="3.19921875" customWidth="1"/>
    <col min="49" max="49" width="3" customWidth="1"/>
    <col min="50" max="53" width="2.796875" customWidth="1"/>
    <col min="54" max="54" width="4.19921875" customWidth="1"/>
  </cols>
  <sheetData>
    <row r="1" spans="1:53" x14ac:dyDescent="0.15">
      <c r="A1" s="39" t="s">
        <v>304</v>
      </c>
      <c r="C1" s="28"/>
      <c r="D1" s="27" t="s">
        <v>425</v>
      </c>
      <c r="E1" s="28"/>
      <c r="F1" s="28"/>
      <c r="G1" s="28"/>
      <c r="H1" s="28"/>
      <c r="I1" s="28"/>
      <c r="J1" s="28"/>
      <c r="K1" s="27" t="s">
        <v>303</v>
      </c>
      <c r="R1" s="28"/>
      <c r="X1" s="28"/>
      <c r="Y1" s="27" t="s">
        <v>516</v>
      </c>
      <c r="AC1" s="28"/>
      <c r="AH1" t="s">
        <v>96</v>
      </c>
    </row>
    <row r="2" spans="1:53" s="36" customFormat="1" ht="11" x14ac:dyDescent="0.1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3" s="38" customFormat="1" ht="12.75" customHeight="1" x14ac:dyDescent="0.15">
      <c r="B3" s="234" t="s">
        <v>514</v>
      </c>
      <c r="C3" s="235"/>
      <c r="D3" s="235"/>
      <c r="E3" s="235"/>
      <c r="F3" s="236"/>
      <c r="G3" s="235"/>
      <c r="H3" s="235"/>
      <c r="I3" s="235"/>
      <c r="J3" s="235"/>
      <c r="K3" s="235"/>
      <c r="L3" s="235"/>
      <c r="M3" s="235"/>
      <c r="N3" s="235"/>
      <c r="O3" s="235"/>
      <c r="P3" s="237" t="s">
        <v>515</v>
      </c>
      <c r="Q3" s="238"/>
      <c r="R3" s="238"/>
      <c r="S3" s="239"/>
      <c r="T3" s="238"/>
      <c r="U3" s="238"/>
      <c r="V3" s="238"/>
      <c r="W3" s="238"/>
      <c r="X3" s="238"/>
      <c r="Y3" s="238"/>
      <c r="Z3" s="238"/>
      <c r="AA3" s="238"/>
      <c r="AB3" s="239"/>
      <c r="AC3" s="238"/>
      <c r="AD3" s="238"/>
      <c r="AE3" s="238"/>
      <c r="AF3" s="239"/>
      <c r="AG3" s="238"/>
      <c r="AH3" s="238"/>
      <c r="AI3" s="238"/>
      <c r="AJ3" s="238"/>
      <c r="AK3" s="238"/>
      <c r="AL3" s="238"/>
      <c r="AM3" s="238"/>
      <c r="AN3" s="238"/>
      <c r="AO3" s="239"/>
      <c r="AP3" s="238"/>
      <c r="AQ3" s="238"/>
      <c r="AR3" s="238"/>
      <c r="AS3" s="239"/>
      <c r="AT3" s="238"/>
      <c r="AU3" s="238"/>
      <c r="AV3" s="238"/>
      <c r="AW3" s="239"/>
      <c r="AX3" s="239"/>
      <c r="AY3" s="238"/>
      <c r="AZ3" s="238"/>
      <c r="BA3" s="238"/>
    </row>
    <row r="4" spans="1:53" s="38" customFormat="1" ht="11" x14ac:dyDescent="0.15">
      <c r="A4" s="73"/>
      <c r="B4" s="144"/>
      <c r="C4" s="145"/>
      <c r="D4" s="145" t="s">
        <v>60</v>
      </c>
      <c r="E4" s="42"/>
      <c r="F4" s="43"/>
      <c r="G4" s="145"/>
      <c r="H4" s="145"/>
      <c r="I4" s="145" t="s">
        <v>61</v>
      </c>
      <c r="J4" s="145"/>
      <c r="K4" s="144"/>
      <c r="L4" s="145"/>
      <c r="M4" s="145" t="s">
        <v>62</v>
      </c>
      <c r="N4" s="145"/>
      <c r="O4" s="146"/>
      <c r="P4" s="45" t="s">
        <v>63</v>
      </c>
      <c r="R4" s="45"/>
      <c r="S4" s="46"/>
      <c r="T4" s="45" t="s">
        <v>64</v>
      </c>
      <c r="V4" s="72"/>
      <c r="W4" s="46"/>
      <c r="X4" s="45"/>
      <c r="Y4" s="45" t="s">
        <v>65</v>
      </c>
      <c r="Z4" s="45"/>
      <c r="AA4" s="45"/>
      <c r="AB4" s="44"/>
      <c r="AD4" s="45" t="s">
        <v>66</v>
      </c>
      <c r="AE4" s="45"/>
      <c r="AF4" s="46"/>
      <c r="AG4" s="44"/>
      <c r="AH4" s="45" t="s">
        <v>67</v>
      </c>
      <c r="AI4" s="45"/>
      <c r="AJ4" s="46"/>
      <c r="AK4" s="44"/>
      <c r="AL4" s="45" t="s">
        <v>68</v>
      </c>
      <c r="AM4" s="45"/>
      <c r="AN4" s="45"/>
      <c r="AO4" s="44"/>
      <c r="AP4" s="45"/>
      <c r="AQ4" s="45" t="s">
        <v>69</v>
      </c>
      <c r="AR4" s="45"/>
      <c r="AS4" s="46"/>
      <c r="AT4" s="45"/>
      <c r="AU4" s="45" t="s">
        <v>70</v>
      </c>
      <c r="AW4" s="45"/>
      <c r="AX4" s="44"/>
      <c r="AY4" s="45" t="s">
        <v>71</v>
      </c>
      <c r="AZ4" s="45"/>
      <c r="BA4" s="46"/>
    </row>
    <row r="5" spans="1:53" s="37" customFormat="1" ht="11" x14ac:dyDescent="0.15">
      <c r="A5" s="47" t="s">
        <v>72</v>
      </c>
      <c r="B5" s="49"/>
      <c r="C5" s="48">
        <v>7</v>
      </c>
      <c r="D5" s="48">
        <v>14</v>
      </c>
      <c r="E5" s="48">
        <v>20</v>
      </c>
      <c r="F5" s="49">
        <v>28</v>
      </c>
      <c r="G5" s="49">
        <v>4</v>
      </c>
      <c r="H5" s="48">
        <v>11</v>
      </c>
      <c r="I5" s="48">
        <v>18</v>
      </c>
      <c r="J5" s="48">
        <v>25</v>
      </c>
      <c r="K5" s="49">
        <v>2</v>
      </c>
      <c r="L5" s="49">
        <v>9</v>
      </c>
      <c r="M5" s="49">
        <v>16</v>
      </c>
      <c r="N5" s="48">
        <v>23</v>
      </c>
      <c r="O5" s="49">
        <v>30</v>
      </c>
      <c r="P5" s="48">
        <v>6</v>
      </c>
      <c r="Q5" s="48">
        <v>13</v>
      </c>
      <c r="R5" s="48">
        <v>20</v>
      </c>
      <c r="S5" s="49">
        <v>27</v>
      </c>
      <c r="T5" s="48">
        <v>3</v>
      </c>
      <c r="U5" s="48">
        <v>10</v>
      </c>
      <c r="V5" s="48">
        <v>17</v>
      </c>
      <c r="W5" s="48">
        <v>24</v>
      </c>
      <c r="X5" s="48">
        <v>2</v>
      </c>
      <c r="Y5" s="48">
        <v>9</v>
      </c>
      <c r="Z5" s="48">
        <v>16</v>
      </c>
      <c r="AA5" s="48">
        <v>23</v>
      </c>
      <c r="AB5" s="49">
        <v>30</v>
      </c>
      <c r="AC5" s="48">
        <v>6</v>
      </c>
      <c r="AD5" s="48">
        <v>13</v>
      </c>
      <c r="AE5" s="48">
        <v>20</v>
      </c>
      <c r="AF5" s="49">
        <v>27</v>
      </c>
      <c r="AG5" s="49">
        <v>4</v>
      </c>
      <c r="AH5" s="48">
        <v>11</v>
      </c>
      <c r="AI5" s="48">
        <v>18</v>
      </c>
      <c r="AJ5" s="48">
        <v>25</v>
      </c>
      <c r="AK5" s="48">
        <v>1</v>
      </c>
      <c r="AL5" s="48">
        <v>8</v>
      </c>
      <c r="AM5" s="48">
        <v>15</v>
      </c>
      <c r="AN5" s="48">
        <v>22</v>
      </c>
      <c r="AO5" s="49">
        <v>29</v>
      </c>
      <c r="AP5" s="48">
        <v>6</v>
      </c>
      <c r="AQ5" s="48">
        <v>13</v>
      </c>
      <c r="AR5" s="48">
        <v>20</v>
      </c>
      <c r="AS5" s="49">
        <v>27</v>
      </c>
      <c r="AT5" s="48">
        <v>3</v>
      </c>
      <c r="AU5" s="48">
        <v>10</v>
      </c>
      <c r="AV5" s="48">
        <v>17</v>
      </c>
      <c r="AW5" s="41">
        <v>24</v>
      </c>
      <c r="AX5" s="49">
        <v>31</v>
      </c>
      <c r="AY5" s="49">
        <v>7</v>
      </c>
      <c r="AZ5" s="49">
        <v>14</v>
      </c>
      <c r="BA5" s="48">
        <v>21</v>
      </c>
    </row>
    <row r="6" spans="1:53" s="37" customFormat="1" ht="11" x14ac:dyDescent="0.15">
      <c r="A6" s="47" t="s">
        <v>98</v>
      </c>
      <c r="B6" s="231">
        <v>1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3"/>
      <c r="O6" s="228">
        <v>2</v>
      </c>
      <c r="P6" s="229"/>
      <c r="Q6" s="229"/>
      <c r="R6" s="229"/>
      <c r="S6" s="229"/>
      <c r="T6" s="229"/>
      <c r="U6" s="229"/>
      <c r="V6" s="230"/>
      <c r="W6" s="231">
        <v>3</v>
      </c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3"/>
      <c r="AI6" s="228">
        <v>4</v>
      </c>
      <c r="AJ6" s="229"/>
      <c r="AK6" s="229"/>
      <c r="AL6" s="229"/>
      <c r="AM6" s="229"/>
      <c r="AN6" s="229"/>
      <c r="AO6" s="229"/>
      <c r="AP6" s="230"/>
      <c r="AQ6" s="231">
        <v>5</v>
      </c>
      <c r="AR6" s="232"/>
      <c r="AS6" s="232"/>
      <c r="AT6" s="232"/>
      <c r="AU6" s="232"/>
      <c r="AV6" s="232"/>
      <c r="AW6" s="233"/>
      <c r="AX6" s="42"/>
      <c r="AY6" s="42"/>
      <c r="AZ6" s="42"/>
      <c r="BA6" s="43"/>
    </row>
    <row r="7" spans="1:53" s="38" customFormat="1" ht="11" x14ac:dyDescent="0.15">
      <c r="A7" s="50" t="s">
        <v>73</v>
      </c>
      <c r="B7" s="119"/>
      <c r="C7" s="120"/>
      <c r="D7" s="120"/>
      <c r="E7" s="120" t="s">
        <v>74</v>
      </c>
      <c r="F7" s="120"/>
      <c r="G7" s="120"/>
      <c r="H7" s="120"/>
      <c r="I7" s="121"/>
      <c r="J7" s="122"/>
      <c r="K7" s="122"/>
      <c r="L7" s="122" t="s">
        <v>75</v>
      </c>
      <c r="M7" s="107"/>
      <c r="N7" s="123"/>
      <c r="O7" s="240" t="s">
        <v>302</v>
      </c>
      <c r="P7" s="240"/>
      <c r="Q7" s="240"/>
      <c r="R7" s="241"/>
      <c r="S7" s="242" t="s">
        <v>76</v>
      </c>
      <c r="T7" s="243"/>
      <c r="U7" s="243"/>
      <c r="V7" s="244"/>
      <c r="W7" s="245" t="s">
        <v>74</v>
      </c>
      <c r="X7" s="245"/>
      <c r="Y7" s="245"/>
      <c r="Z7" s="246"/>
      <c r="AA7" s="122"/>
      <c r="AB7" s="122"/>
      <c r="AC7" s="122"/>
      <c r="AD7" s="122" t="s">
        <v>75</v>
      </c>
      <c r="AE7" s="122"/>
      <c r="AF7" s="122"/>
      <c r="AG7" s="122"/>
      <c r="AH7" s="123"/>
      <c r="AI7" s="124"/>
      <c r="AJ7" s="124"/>
      <c r="AK7" s="124" t="s">
        <v>302</v>
      </c>
      <c r="AL7" s="124"/>
      <c r="AM7" s="124"/>
      <c r="AN7" s="124"/>
      <c r="AO7" s="124"/>
      <c r="AP7" s="125"/>
      <c r="AQ7" s="126"/>
      <c r="AR7" s="126"/>
      <c r="AS7" s="127" t="s">
        <v>76</v>
      </c>
      <c r="AT7" s="126"/>
      <c r="AU7" s="126"/>
      <c r="AV7" s="126"/>
      <c r="AW7" s="128"/>
      <c r="AX7" s="51"/>
      <c r="AY7" s="51"/>
      <c r="AZ7" s="51"/>
      <c r="BA7" s="56"/>
    </row>
    <row r="8" spans="1:53" s="38" customFormat="1" ht="11" x14ac:dyDescent="0.15">
      <c r="A8" s="52" t="s">
        <v>77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83"/>
      <c r="O8" s="183"/>
      <c r="P8" s="183"/>
      <c r="Q8" s="143"/>
      <c r="R8" s="143"/>
      <c r="S8" s="184"/>
      <c r="T8" s="62"/>
      <c r="U8" s="62"/>
      <c r="V8" s="62"/>
      <c r="W8" s="62"/>
      <c r="X8" s="62"/>
      <c r="Y8" s="62"/>
      <c r="Z8" s="62"/>
      <c r="AA8" s="62"/>
      <c r="AB8" s="184"/>
      <c r="AC8" s="62"/>
      <c r="AD8" s="62"/>
      <c r="AE8" s="62"/>
      <c r="AF8" s="62"/>
      <c r="AG8" s="62"/>
      <c r="AH8" s="62"/>
      <c r="AI8" s="62"/>
      <c r="AJ8" s="184"/>
      <c r="AK8" s="62"/>
      <c r="AL8" s="62"/>
      <c r="AM8" s="62"/>
      <c r="AN8" s="62"/>
      <c r="AO8" s="184"/>
      <c r="AP8" s="62"/>
      <c r="AQ8" s="62"/>
      <c r="AR8" s="62"/>
      <c r="AS8" s="62"/>
      <c r="AT8" s="62"/>
      <c r="AU8" s="62"/>
      <c r="AV8" s="62"/>
      <c r="AW8" s="62"/>
      <c r="AX8" s="51"/>
      <c r="AY8" s="51"/>
      <c r="AZ8" s="51"/>
      <c r="BA8" s="56"/>
    </row>
    <row r="9" spans="1:53" s="38" customFormat="1" ht="11" x14ac:dyDescent="0.15">
      <c r="A9" s="57" t="s">
        <v>78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83"/>
      <c r="O9" s="183"/>
      <c r="P9" s="183"/>
      <c r="Q9" s="143"/>
      <c r="R9" s="143"/>
      <c r="S9" s="184"/>
      <c r="T9" s="184"/>
      <c r="U9" s="62"/>
      <c r="V9" s="62"/>
      <c r="W9" s="62"/>
      <c r="X9" s="62"/>
      <c r="Y9" s="62"/>
      <c r="Z9" s="62"/>
      <c r="AA9" s="62"/>
      <c r="AB9" s="62"/>
      <c r="AC9" s="62"/>
      <c r="AD9" s="184"/>
      <c r="AE9" s="184"/>
      <c r="AF9" s="62"/>
      <c r="AG9" s="62"/>
      <c r="AH9" s="184"/>
      <c r="AI9" s="62"/>
      <c r="AJ9" s="62"/>
      <c r="AK9" s="184"/>
      <c r="AL9" s="62"/>
      <c r="AM9" s="184"/>
      <c r="AN9" s="185"/>
      <c r="AO9" s="62"/>
      <c r="AP9" s="62"/>
      <c r="AQ9" s="184"/>
      <c r="AR9" s="184"/>
      <c r="AS9" s="62"/>
      <c r="AT9" s="143"/>
      <c r="AU9" s="62"/>
      <c r="AV9" s="62"/>
      <c r="AW9" s="62"/>
      <c r="AX9" s="51"/>
      <c r="AY9" s="51"/>
      <c r="AZ9" s="88"/>
      <c r="BA9" s="56"/>
    </row>
    <row r="10" spans="1:53" s="38" customFormat="1" ht="11" x14ac:dyDescent="0.15">
      <c r="A10" s="57" t="s">
        <v>79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183"/>
      <c r="O10" s="183"/>
      <c r="P10" s="183"/>
      <c r="Q10" s="143"/>
      <c r="R10" s="143"/>
      <c r="S10" s="184"/>
      <c r="T10" s="184"/>
      <c r="U10" s="184"/>
      <c r="V10" s="62"/>
      <c r="W10" s="62"/>
      <c r="X10" s="62"/>
      <c r="Y10" s="62"/>
      <c r="Z10" s="62"/>
      <c r="AA10" s="62"/>
      <c r="AB10" s="62"/>
      <c r="AC10" s="62"/>
      <c r="AD10" s="62"/>
      <c r="AE10" s="184"/>
      <c r="AF10" s="184"/>
      <c r="AG10" s="184"/>
      <c r="AH10" s="143"/>
      <c r="AI10" s="62"/>
      <c r="AJ10" s="62"/>
      <c r="AK10" s="62"/>
      <c r="AL10" s="186"/>
      <c r="AM10" s="62"/>
      <c r="AN10" s="62"/>
      <c r="AO10" s="62"/>
      <c r="AP10" s="62"/>
      <c r="AQ10" s="184"/>
      <c r="AR10" s="62"/>
      <c r="AS10" s="62"/>
      <c r="AT10" s="62"/>
      <c r="AU10" s="62"/>
      <c r="AV10" s="62"/>
      <c r="AW10" s="62"/>
      <c r="AX10" s="51"/>
      <c r="AY10" s="51"/>
      <c r="AZ10" s="51"/>
      <c r="BA10" s="56"/>
    </row>
    <row r="11" spans="1:53" s="38" customFormat="1" ht="11" x14ac:dyDescent="0.15">
      <c r="A11" s="57" t="s">
        <v>80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43"/>
      <c r="O11" s="143"/>
      <c r="P11" s="183"/>
      <c r="Q11" s="143"/>
      <c r="R11" s="143"/>
      <c r="S11" s="184"/>
      <c r="T11" s="184"/>
      <c r="U11" s="62"/>
      <c r="V11" s="62"/>
      <c r="W11" s="62"/>
      <c r="X11" s="62"/>
      <c r="Y11" s="62"/>
      <c r="Z11" s="62"/>
      <c r="AA11" s="62"/>
      <c r="AB11" s="62"/>
      <c r="AC11" s="62"/>
      <c r="AD11" s="184"/>
      <c r="AE11" s="62"/>
      <c r="AF11" s="62"/>
      <c r="AG11" s="62"/>
      <c r="AH11" s="143"/>
      <c r="AI11" s="62"/>
      <c r="AJ11" s="62"/>
      <c r="AK11" s="184"/>
      <c r="AL11" s="184"/>
      <c r="AM11" s="62"/>
      <c r="AN11" s="62"/>
      <c r="AO11" s="62"/>
      <c r="AP11" s="184"/>
      <c r="AQ11" s="62"/>
      <c r="AR11" s="62"/>
      <c r="AS11" s="62"/>
      <c r="AT11" s="62"/>
      <c r="AU11" s="62"/>
      <c r="AV11" s="62"/>
      <c r="AW11" s="143"/>
      <c r="AX11" s="51"/>
      <c r="AY11" s="51"/>
      <c r="AZ11" s="51"/>
      <c r="BA11" s="56"/>
    </row>
    <row r="12" spans="1:53" s="38" customFormat="1" ht="11" x14ac:dyDescent="0.15">
      <c r="A12" s="57" t="s">
        <v>81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183"/>
      <c r="O12" s="183"/>
      <c r="P12" s="143"/>
      <c r="Q12" s="143"/>
      <c r="R12" s="143"/>
      <c r="S12" s="184"/>
      <c r="T12" s="184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143"/>
      <c r="AL12" s="62"/>
      <c r="AM12" s="62"/>
      <c r="AN12" s="184"/>
      <c r="AO12" s="143"/>
      <c r="AP12" s="62"/>
      <c r="AQ12" s="62"/>
      <c r="AR12" s="62"/>
      <c r="AS12" s="62"/>
      <c r="AT12" s="62"/>
      <c r="AU12" s="62" t="s">
        <v>429</v>
      </c>
      <c r="AV12" s="214"/>
      <c r="AW12" s="62"/>
      <c r="AX12" s="51"/>
      <c r="AY12" s="51"/>
      <c r="AZ12" s="87"/>
      <c r="BA12" s="56"/>
    </row>
    <row r="13" spans="1:53" s="38" customFormat="1" ht="11" x14ac:dyDescent="0.15">
      <c r="A13" s="57" t="s">
        <v>82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83"/>
      <c r="O13" s="183"/>
      <c r="P13" s="183"/>
      <c r="Q13" s="143"/>
      <c r="R13" s="143"/>
      <c r="S13" s="184"/>
      <c r="T13" s="184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84"/>
      <c r="AO13" s="62"/>
      <c r="AP13" s="62"/>
      <c r="AQ13" s="62"/>
      <c r="AR13" s="62"/>
      <c r="AS13" s="62"/>
      <c r="AT13" s="143"/>
      <c r="AU13" s="143"/>
      <c r="AV13" s="62"/>
      <c r="AW13" s="62"/>
      <c r="AX13" s="51"/>
      <c r="AY13" s="51"/>
      <c r="AZ13" s="51"/>
      <c r="BA13" s="56"/>
    </row>
    <row r="14" spans="1:53" s="38" customFormat="1" ht="11" x14ac:dyDescent="0.15">
      <c r="A14" s="57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183"/>
      <c r="O14" s="183"/>
      <c r="P14" s="183"/>
      <c r="Q14" s="143"/>
      <c r="R14" s="143"/>
      <c r="S14" s="184"/>
      <c r="T14" s="184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84"/>
      <c r="AO14" s="62"/>
      <c r="AP14" s="62"/>
      <c r="AQ14" s="62"/>
      <c r="AR14" s="62"/>
      <c r="AS14" s="62"/>
      <c r="AT14" s="143"/>
      <c r="AU14" s="143"/>
      <c r="AV14" s="62"/>
      <c r="AW14" s="62"/>
      <c r="AX14" s="51"/>
      <c r="AY14" s="51"/>
      <c r="AZ14" s="51"/>
      <c r="BA14" s="56"/>
    </row>
    <row r="15" spans="1:53" s="38" customFormat="1" ht="11" x14ac:dyDescent="0.15">
      <c r="A15" s="57" t="s">
        <v>83</v>
      </c>
      <c r="B15" s="198"/>
      <c r="C15" s="206"/>
      <c r="D15" s="199"/>
      <c r="E15" s="62"/>
      <c r="F15" s="198"/>
      <c r="G15" s="206"/>
      <c r="H15" s="199"/>
      <c r="I15" s="62"/>
      <c r="J15" s="198"/>
      <c r="K15" s="206"/>
      <c r="L15" s="199"/>
      <c r="M15" s="62"/>
      <c r="N15" s="198"/>
      <c r="O15" s="198"/>
      <c r="P15" s="206"/>
      <c r="Q15" s="199"/>
      <c r="R15" s="62"/>
      <c r="S15" s="198"/>
      <c r="T15" s="206"/>
      <c r="U15" s="199"/>
      <c r="V15" s="62"/>
      <c r="W15" s="198"/>
      <c r="X15" s="206"/>
      <c r="Y15" s="199"/>
      <c r="Z15" s="62"/>
      <c r="AA15" s="198"/>
      <c r="AB15" s="206"/>
      <c r="AC15" s="199"/>
      <c r="AD15" s="62"/>
      <c r="AE15" s="198"/>
      <c r="AF15" s="206"/>
      <c r="AG15" s="199"/>
      <c r="AH15" s="62"/>
      <c r="AI15" s="198"/>
      <c r="AJ15" s="206"/>
      <c r="AK15" s="199"/>
      <c r="AL15" s="62"/>
      <c r="AM15" s="198"/>
      <c r="AN15" s="206"/>
      <c r="AO15" s="199"/>
      <c r="AP15" s="62"/>
      <c r="AQ15" s="198"/>
      <c r="AR15" s="206"/>
      <c r="AS15" s="199"/>
      <c r="AT15" s="62"/>
      <c r="AU15" s="198"/>
      <c r="AV15" s="206"/>
      <c r="AW15" s="62"/>
      <c r="AX15" s="51"/>
      <c r="AY15" s="51"/>
      <c r="AZ15" s="51"/>
      <c r="BA15" s="56"/>
    </row>
    <row r="16" spans="1:53" s="38" customFormat="1" ht="11" x14ac:dyDescent="0.15">
      <c r="A16" s="57" t="s">
        <v>84</v>
      </c>
      <c r="B16" s="204"/>
      <c r="C16" s="199"/>
      <c r="D16" s="205"/>
      <c r="E16" s="62"/>
      <c r="F16" s="204"/>
      <c r="G16" s="199"/>
      <c r="H16" s="205"/>
      <c r="I16" s="62"/>
      <c r="J16" s="204"/>
      <c r="K16" s="199"/>
      <c r="L16" s="205"/>
      <c r="M16" s="62"/>
      <c r="N16" s="62"/>
      <c r="O16" s="204"/>
      <c r="P16" s="199"/>
      <c r="Q16" s="205"/>
      <c r="R16" s="62"/>
      <c r="S16" s="204"/>
      <c r="T16" s="199"/>
      <c r="U16" s="205"/>
      <c r="V16" s="62"/>
      <c r="W16" s="204"/>
      <c r="X16" s="199"/>
      <c r="Y16" s="205"/>
      <c r="Z16" s="62"/>
      <c r="AA16" s="204"/>
      <c r="AB16" s="199"/>
      <c r="AC16" s="205"/>
      <c r="AD16" s="62"/>
      <c r="AE16" s="204"/>
      <c r="AF16" s="199"/>
      <c r="AG16" s="205"/>
      <c r="AH16" s="62"/>
      <c r="AI16" s="204"/>
      <c r="AJ16" s="199"/>
      <c r="AK16" s="205"/>
      <c r="AL16" s="62"/>
      <c r="AM16" s="204"/>
      <c r="AN16" s="199"/>
      <c r="AO16" s="205"/>
      <c r="AP16" s="62"/>
      <c r="AQ16" s="204"/>
      <c r="AR16" s="199"/>
      <c r="AS16" s="205"/>
      <c r="AT16" s="62"/>
      <c r="AU16" s="204"/>
      <c r="AV16" s="199"/>
      <c r="AW16" s="62"/>
      <c r="AX16" s="51"/>
      <c r="AY16" s="51"/>
      <c r="AZ16" s="51"/>
      <c r="BA16" s="56"/>
    </row>
    <row r="17" spans="1:53" s="38" customFormat="1" ht="11" x14ac:dyDescent="0.15">
      <c r="A17" s="57" t="s">
        <v>85</v>
      </c>
      <c r="B17" s="62"/>
      <c r="C17" s="205"/>
      <c r="D17" s="199"/>
      <c r="E17" s="62"/>
      <c r="F17" s="62"/>
      <c r="G17" s="205"/>
      <c r="H17" s="199"/>
      <c r="I17" s="62"/>
      <c r="J17" s="62"/>
      <c r="K17" s="205"/>
      <c r="L17" s="199"/>
      <c r="M17" s="62"/>
      <c r="N17" s="62"/>
      <c r="O17" s="62"/>
      <c r="P17" s="205"/>
      <c r="Q17" s="199"/>
      <c r="R17" s="62"/>
      <c r="S17" s="62"/>
      <c r="T17" s="205"/>
      <c r="U17" s="199"/>
      <c r="V17" s="62"/>
      <c r="W17" s="62"/>
      <c r="X17" s="205"/>
      <c r="Y17" s="199"/>
      <c r="Z17" s="62"/>
      <c r="AA17" s="62"/>
      <c r="AB17" s="205"/>
      <c r="AC17" s="199"/>
      <c r="AD17" s="62"/>
      <c r="AE17" s="62"/>
      <c r="AF17" s="205"/>
      <c r="AG17" s="199"/>
      <c r="AH17" s="62"/>
      <c r="AI17" s="62"/>
      <c r="AJ17" s="205"/>
      <c r="AK17" s="199"/>
      <c r="AL17" s="62"/>
      <c r="AM17" s="62"/>
      <c r="AN17" s="205"/>
      <c r="AO17" s="199"/>
      <c r="AP17" s="62"/>
      <c r="AQ17" s="62"/>
      <c r="AR17" s="205"/>
      <c r="AS17" s="199"/>
      <c r="AT17" s="62"/>
      <c r="AU17" s="62"/>
      <c r="AV17" s="205"/>
      <c r="AW17" s="62"/>
      <c r="AX17" s="51"/>
      <c r="AY17" s="51"/>
      <c r="AZ17" s="51"/>
      <c r="BA17" s="56"/>
    </row>
    <row r="18" spans="1:53" s="38" customFormat="1" ht="11" x14ac:dyDescent="0.15">
      <c r="A18" s="57" t="s">
        <v>86</v>
      </c>
      <c r="B18" s="203"/>
      <c r="C18" s="62"/>
      <c r="D18" s="203"/>
      <c r="E18" s="62"/>
      <c r="F18" s="203"/>
      <c r="G18" s="62"/>
      <c r="H18" s="203"/>
      <c r="I18" s="62"/>
      <c r="J18" s="203"/>
      <c r="K18" s="62"/>
      <c r="L18" s="203"/>
      <c r="M18" s="62"/>
      <c r="N18" s="62"/>
      <c r="O18" s="203"/>
      <c r="P18" s="62"/>
      <c r="Q18" s="203"/>
      <c r="R18" s="62"/>
      <c r="S18" s="203"/>
      <c r="T18" s="62"/>
      <c r="U18" s="203"/>
      <c r="V18" s="62"/>
      <c r="W18" s="203"/>
      <c r="X18" s="62"/>
      <c r="Y18" s="203"/>
      <c r="Z18" s="62"/>
      <c r="AA18" s="203"/>
      <c r="AB18" s="62"/>
      <c r="AC18" s="203"/>
      <c r="AD18" s="62"/>
      <c r="AE18" s="203"/>
      <c r="AF18" s="62"/>
      <c r="AG18" s="203"/>
      <c r="AH18" s="62"/>
      <c r="AI18" s="203"/>
      <c r="AJ18" s="62"/>
      <c r="AK18" s="203"/>
      <c r="AL18" s="62"/>
      <c r="AM18" s="203"/>
      <c r="AN18" s="62"/>
      <c r="AO18" s="203"/>
      <c r="AP18" s="62"/>
      <c r="AQ18" s="203"/>
      <c r="AR18" s="62"/>
      <c r="AS18" s="203"/>
      <c r="AT18" s="62"/>
      <c r="AU18" s="203"/>
      <c r="AV18" s="62"/>
      <c r="AW18" s="62"/>
      <c r="AX18" s="51"/>
      <c r="AY18" s="51"/>
      <c r="AZ18" s="51"/>
      <c r="BA18" s="56"/>
    </row>
    <row r="19" spans="1:53" s="38" customFormat="1" ht="11" x14ac:dyDescent="0.15">
      <c r="A19" s="57" t="s">
        <v>330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179"/>
      <c r="S19" s="182"/>
      <c r="T19" s="179"/>
      <c r="U19" s="179"/>
      <c r="V19" s="179"/>
      <c r="W19" s="62"/>
      <c r="X19" s="62"/>
      <c r="Y19" s="62"/>
      <c r="Z19" s="179"/>
      <c r="AA19" s="182"/>
      <c r="AB19" s="179"/>
      <c r="AC19" s="179"/>
      <c r="AD19" s="179"/>
      <c r="AE19" s="62"/>
      <c r="AF19" s="62"/>
      <c r="AG19" s="62"/>
      <c r="AH19" s="179"/>
      <c r="AI19" s="182"/>
      <c r="AJ19" s="179"/>
      <c r="AK19" s="179"/>
      <c r="AL19" s="179"/>
      <c r="AM19" s="62"/>
      <c r="AN19" s="62"/>
      <c r="AO19" s="62"/>
      <c r="AP19" s="179"/>
      <c r="AQ19" s="182"/>
      <c r="AR19" s="179"/>
      <c r="AS19" s="179"/>
      <c r="AT19" s="179"/>
      <c r="AU19" s="182"/>
      <c r="AV19" s="179"/>
      <c r="AW19" s="179"/>
      <c r="AX19" s="51"/>
      <c r="AY19" s="51"/>
      <c r="AZ19" s="51"/>
      <c r="BA19" s="56"/>
    </row>
    <row r="20" spans="1:53" s="38" customFormat="1" ht="11" x14ac:dyDescent="0.15">
      <c r="A20" s="57" t="s">
        <v>331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62"/>
      <c r="O20" s="207"/>
      <c r="P20" s="207"/>
      <c r="Q20" s="207"/>
      <c r="R20" s="208"/>
      <c r="S20" s="208"/>
      <c r="T20" s="208"/>
      <c r="U20" s="207"/>
      <c r="V20" s="207"/>
      <c r="W20" s="207"/>
      <c r="X20" s="207"/>
      <c r="Y20" s="207"/>
      <c r="Z20" s="208"/>
      <c r="AA20" s="208"/>
      <c r="AB20" s="208"/>
      <c r="AC20" s="207"/>
      <c r="AD20" s="207"/>
      <c r="AE20" s="207"/>
      <c r="AF20" s="207"/>
      <c r="AG20" s="207"/>
      <c r="AH20" s="208"/>
      <c r="AI20" s="208"/>
      <c r="AJ20" s="208"/>
      <c r="AK20" s="207"/>
      <c r="AL20" s="207"/>
      <c r="AM20" s="207"/>
      <c r="AN20" s="207"/>
      <c r="AO20" s="207"/>
      <c r="AP20" s="208"/>
      <c r="AQ20" s="208"/>
      <c r="AR20" s="208"/>
      <c r="AS20" s="207"/>
      <c r="AT20" s="207"/>
      <c r="AU20" s="208"/>
      <c r="AV20" s="208"/>
      <c r="AW20" s="207"/>
      <c r="AX20" s="51"/>
      <c r="AY20" s="51"/>
      <c r="AZ20" s="51"/>
      <c r="BA20" s="56"/>
    </row>
    <row r="21" spans="1:53" s="38" customFormat="1" ht="11" x14ac:dyDescent="0.15">
      <c r="A21" s="38" t="s">
        <v>361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43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51"/>
      <c r="AY21" s="51"/>
      <c r="AZ21" s="51"/>
      <c r="BA21" s="56"/>
    </row>
    <row r="22" spans="1:53" s="38" customFormat="1" ht="11" x14ac:dyDescent="0.15">
      <c r="A22" s="57" t="s">
        <v>343</v>
      </c>
      <c r="B22" s="202"/>
      <c r="C22" s="202"/>
      <c r="D22" s="202"/>
      <c r="E22" s="143"/>
      <c r="F22" s="202"/>
      <c r="G22" s="202"/>
      <c r="H22" s="202"/>
      <c r="I22" s="143"/>
      <c r="J22" s="202"/>
      <c r="K22" s="202"/>
      <c r="L22" s="202"/>
      <c r="M22" s="143"/>
      <c r="N22" s="143"/>
      <c r="O22" s="202"/>
      <c r="P22" s="202"/>
      <c r="Q22" s="202"/>
      <c r="R22" s="143"/>
      <c r="S22" s="202"/>
      <c r="T22" s="202"/>
      <c r="U22" s="202"/>
      <c r="V22" s="143"/>
      <c r="W22" s="202"/>
      <c r="X22" s="202"/>
      <c r="Y22" s="202"/>
      <c r="Z22" s="143"/>
      <c r="AA22" s="202"/>
      <c r="AB22" s="202"/>
      <c r="AC22" s="202"/>
      <c r="AD22" s="143"/>
      <c r="AE22" s="202"/>
      <c r="AF22" s="202"/>
      <c r="AG22" s="202"/>
      <c r="AH22" s="143"/>
      <c r="AI22" s="202"/>
      <c r="AJ22" s="202"/>
      <c r="AK22" s="202"/>
      <c r="AL22" s="143"/>
      <c r="AM22" s="202"/>
      <c r="AN22" s="202"/>
      <c r="AO22" s="202"/>
      <c r="AP22" s="143"/>
      <c r="AQ22" s="202"/>
      <c r="AR22" s="202"/>
      <c r="AS22" s="202"/>
      <c r="AT22" s="143"/>
      <c r="AU22" s="202"/>
      <c r="AV22" s="202"/>
      <c r="AW22" s="143"/>
      <c r="AX22" s="51"/>
      <c r="AY22" s="51"/>
      <c r="AZ22" s="51"/>
      <c r="BA22" s="56"/>
    </row>
    <row r="23" spans="1:53" s="38" customFormat="1" ht="11" x14ac:dyDescent="0.15">
      <c r="A23" s="57" t="s">
        <v>373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43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51"/>
      <c r="AY23" s="51"/>
      <c r="AZ23" s="51"/>
      <c r="BA23" s="56"/>
    </row>
    <row r="24" spans="1:53" s="38" customFormat="1" ht="11" x14ac:dyDescent="0.15">
      <c r="A24" s="57" t="s">
        <v>421</v>
      </c>
      <c r="B24" s="201"/>
      <c r="C24" s="201"/>
      <c r="D24" s="201"/>
      <c r="E24" s="143"/>
      <c r="F24" s="201"/>
      <c r="G24" s="201"/>
      <c r="H24" s="201"/>
      <c r="I24" s="143"/>
      <c r="J24" s="201"/>
      <c r="K24" s="201"/>
      <c r="L24" s="201"/>
      <c r="M24" s="143"/>
      <c r="N24" s="143"/>
      <c r="O24" s="201"/>
      <c r="P24" s="201"/>
      <c r="Q24" s="201"/>
      <c r="R24" s="143"/>
      <c r="S24" s="201"/>
      <c r="T24" s="201"/>
      <c r="U24" s="201"/>
      <c r="V24" s="143"/>
      <c r="W24" s="201"/>
      <c r="X24" s="201"/>
      <c r="Y24" s="201"/>
      <c r="Z24" s="143"/>
      <c r="AA24" s="201"/>
      <c r="AB24" s="201"/>
      <c r="AC24" s="201"/>
      <c r="AD24" s="143"/>
      <c r="AE24" s="201"/>
      <c r="AF24" s="201"/>
      <c r="AG24" s="201"/>
      <c r="AH24" s="143"/>
      <c r="AI24" s="201"/>
      <c r="AJ24" s="201"/>
      <c r="AK24" s="201"/>
      <c r="AL24" s="143"/>
      <c r="AM24" s="201"/>
      <c r="AN24" s="201"/>
      <c r="AO24" s="201"/>
      <c r="AP24" s="143"/>
      <c r="AQ24" s="201"/>
      <c r="AR24" s="201"/>
      <c r="AS24" s="201"/>
      <c r="AT24" s="143"/>
      <c r="AU24" s="201"/>
      <c r="AV24" s="201"/>
      <c r="AW24" s="143"/>
      <c r="AX24" s="51"/>
      <c r="AY24" s="51"/>
      <c r="AZ24" s="51"/>
      <c r="BA24" s="56"/>
    </row>
    <row r="25" spans="1:53" s="38" customFormat="1" ht="11" x14ac:dyDescent="0.15">
      <c r="A25" s="57" t="s">
        <v>422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43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51"/>
      <c r="AY25" s="51"/>
      <c r="AZ25" s="51"/>
      <c r="BA25" s="56"/>
    </row>
    <row r="26" spans="1:53" s="38" customFormat="1" ht="11" x14ac:dyDescent="0.15">
      <c r="A26" s="57" t="s">
        <v>423</v>
      </c>
      <c r="B26" s="200"/>
      <c r="C26" s="200"/>
      <c r="D26" s="200"/>
      <c r="E26" s="143"/>
      <c r="F26" s="200"/>
      <c r="G26" s="200"/>
      <c r="H26" s="200"/>
      <c r="I26" s="143"/>
      <c r="J26" s="200"/>
      <c r="K26" s="200"/>
      <c r="L26" s="200"/>
      <c r="M26" s="143"/>
      <c r="N26" s="143"/>
      <c r="O26" s="200"/>
      <c r="P26" s="200"/>
      <c r="Q26" s="200"/>
      <c r="R26" s="143"/>
      <c r="S26" s="200"/>
      <c r="T26" s="200"/>
      <c r="U26" s="200"/>
      <c r="V26" s="143"/>
      <c r="W26" s="200"/>
      <c r="X26" s="200"/>
      <c r="Y26" s="200"/>
      <c r="Z26" s="143"/>
      <c r="AA26" s="200"/>
      <c r="AB26" s="200"/>
      <c r="AC26" s="200"/>
      <c r="AD26" s="143"/>
      <c r="AE26" s="200"/>
      <c r="AF26" s="200"/>
      <c r="AG26" s="200"/>
      <c r="AH26" s="143"/>
      <c r="AI26" s="200"/>
      <c r="AJ26" s="200"/>
      <c r="AK26" s="200"/>
      <c r="AL26" s="143"/>
      <c r="AM26" s="200"/>
      <c r="AN26" s="200"/>
      <c r="AO26" s="200"/>
      <c r="AP26" s="143"/>
      <c r="AQ26" s="200"/>
      <c r="AR26" s="200"/>
      <c r="AS26" s="200"/>
      <c r="AT26" s="143"/>
      <c r="AU26" s="200"/>
      <c r="AV26" s="200"/>
      <c r="AW26" s="143"/>
      <c r="AX26" s="51"/>
      <c r="AY26" s="51"/>
      <c r="AZ26" s="51"/>
      <c r="BA26" s="56"/>
    </row>
    <row r="27" spans="1:53" s="38" customFormat="1" ht="11" x14ac:dyDescent="0.15">
      <c r="A27" s="5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43"/>
      <c r="P27" s="197"/>
      <c r="Q27" s="197"/>
      <c r="R27" s="180"/>
      <c r="S27" s="180"/>
      <c r="T27" s="143"/>
      <c r="U27" s="143"/>
      <c r="V27" s="180"/>
      <c r="W27" s="143"/>
      <c r="X27" s="143"/>
      <c r="Y27" s="143"/>
      <c r="Z27" s="180"/>
      <c r="AA27" s="143"/>
      <c r="AB27" s="143"/>
      <c r="AC27" s="143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43"/>
      <c r="AX27" s="51"/>
      <c r="AY27" s="51"/>
      <c r="AZ27" s="51"/>
      <c r="BA27" s="56"/>
    </row>
    <row r="28" spans="1:53" s="38" customFormat="1" ht="11" x14ac:dyDescent="0.15">
      <c r="A28" s="57"/>
      <c r="B28" s="143"/>
      <c r="C28" s="143"/>
      <c r="D28" s="143"/>
      <c r="E28" s="197"/>
      <c r="F28" s="143"/>
      <c r="G28" s="143"/>
      <c r="H28" s="143"/>
      <c r="I28" s="197"/>
      <c r="J28" s="143"/>
      <c r="K28" s="143"/>
      <c r="L28" s="143"/>
      <c r="M28" s="197"/>
      <c r="N28" s="143"/>
      <c r="O28" s="143"/>
      <c r="P28" s="143"/>
      <c r="Q28" s="197"/>
      <c r="R28" s="180"/>
      <c r="S28" s="180"/>
      <c r="T28" s="143"/>
      <c r="U28" s="143"/>
      <c r="V28" s="180"/>
      <c r="W28" s="143"/>
      <c r="X28" s="143"/>
      <c r="Y28" s="143"/>
      <c r="Z28" s="180"/>
      <c r="AA28" s="143"/>
      <c r="AB28" s="143"/>
      <c r="AC28" s="143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43"/>
      <c r="AX28" s="51"/>
      <c r="AY28" s="51"/>
      <c r="AZ28" s="51"/>
      <c r="BA28" s="56"/>
    </row>
    <row r="29" spans="1:53" s="38" customFormat="1" ht="11" x14ac:dyDescent="0.15">
      <c r="B29" s="188"/>
      <c r="C29" s="189"/>
      <c r="D29" s="189"/>
      <c r="E29" s="180"/>
      <c r="F29" s="189"/>
      <c r="G29" s="189"/>
      <c r="H29" s="189"/>
      <c r="I29" s="180"/>
      <c r="J29" s="109"/>
      <c r="K29" s="85"/>
      <c r="L29" s="85"/>
      <c r="M29" s="180"/>
      <c r="N29" s="85"/>
      <c r="O29" s="109"/>
      <c r="P29" s="85"/>
      <c r="Q29" s="85"/>
      <c r="R29" s="180"/>
      <c r="S29" s="188"/>
      <c r="T29" s="85"/>
      <c r="U29" s="85"/>
      <c r="V29" s="180"/>
      <c r="W29" s="85"/>
      <c r="X29" s="85"/>
      <c r="Y29" s="85"/>
      <c r="Z29" s="180"/>
      <c r="AA29" s="85"/>
      <c r="AB29" s="85"/>
      <c r="AC29" s="85"/>
      <c r="AD29" s="180"/>
      <c r="AE29" s="189"/>
      <c r="AF29" s="189"/>
      <c r="AG29" s="189"/>
      <c r="AH29" s="180"/>
      <c r="AI29" s="189"/>
      <c r="AJ29" s="189"/>
      <c r="AK29" s="189"/>
      <c r="AL29" s="190"/>
      <c r="AM29" s="189"/>
      <c r="AN29" s="189"/>
      <c r="AO29" s="190"/>
      <c r="AP29" s="180"/>
      <c r="AQ29" s="189"/>
      <c r="AR29" s="189"/>
      <c r="AS29" s="189"/>
      <c r="AT29" s="180"/>
      <c r="AU29" s="85"/>
      <c r="AV29" s="85"/>
      <c r="AW29" s="86"/>
      <c r="AX29" s="51"/>
      <c r="AY29" s="51"/>
      <c r="AZ29" s="51"/>
      <c r="BA29" s="56"/>
    </row>
    <row r="30" spans="1:53" s="38" customFormat="1" ht="11" x14ac:dyDescent="0.15">
      <c r="A30" s="57" t="s">
        <v>306</v>
      </c>
      <c r="B30" s="109"/>
      <c r="C30" s="85"/>
      <c r="D30" s="85"/>
      <c r="E30" s="111" t="s">
        <v>305</v>
      </c>
      <c r="F30" s="85"/>
      <c r="G30" s="85"/>
      <c r="H30" s="85"/>
      <c r="I30" s="111" t="s">
        <v>305</v>
      </c>
      <c r="J30" s="109"/>
      <c r="K30" s="85"/>
      <c r="L30" s="85"/>
      <c r="M30" s="111" t="s">
        <v>305</v>
      </c>
      <c r="N30" s="85"/>
      <c r="O30" s="109"/>
      <c r="P30" s="85"/>
      <c r="Q30" s="85"/>
      <c r="R30" s="111" t="s">
        <v>305</v>
      </c>
      <c r="S30" s="109"/>
      <c r="T30" s="85"/>
      <c r="U30" s="85"/>
      <c r="V30" s="111" t="s">
        <v>438</v>
      </c>
      <c r="W30" s="85"/>
      <c r="X30" s="85"/>
      <c r="Y30" s="85"/>
      <c r="Z30" s="111" t="s">
        <v>438</v>
      </c>
      <c r="AA30" s="85"/>
      <c r="AB30" s="85"/>
      <c r="AC30" s="85"/>
      <c r="AD30" s="111" t="s">
        <v>438</v>
      </c>
      <c r="AE30" s="85"/>
      <c r="AF30" s="85"/>
      <c r="AG30" s="85"/>
      <c r="AH30" s="111" t="s">
        <v>438</v>
      </c>
      <c r="AI30" s="85"/>
      <c r="AJ30" s="85"/>
      <c r="AK30" s="85"/>
      <c r="AL30" s="112" t="s">
        <v>438</v>
      </c>
      <c r="AM30" s="85"/>
      <c r="AN30" s="85"/>
      <c r="AO30" s="86"/>
      <c r="AP30" s="111" t="s">
        <v>438</v>
      </c>
      <c r="AQ30" s="85"/>
      <c r="AR30" s="85"/>
      <c r="AS30" s="85"/>
      <c r="AT30" s="111" t="s">
        <v>438</v>
      </c>
      <c r="AU30" s="85"/>
      <c r="AV30" s="85"/>
      <c r="AW30" s="111" t="s">
        <v>305</v>
      </c>
      <c r="AX30" s="51"/>
      <c r="AY30" s="51"/>
      <c r="AZ30" s="51"/>
      <c r="BA30" s="56"/>
    </row>
    <row r="31" spans="1:53" s="38" customFormat="1" ht="11" x14ac:dyDescent="0.15">
      <c r="A31" s="57" t="s">
        <v>89</v>
      </c>
      <c r="B31" s="59"/>
      <c r="C31" s="53" t="s">
        <v>87</v>
      </c>
      <c r="D31" s="53"/>
      <c r="E31" s="54"/>
      <c r="F31" s="59"/>
      <c r="G31" s="53" t="s">
        <v>424</v>
      </c>
      <c r="H31" s="53"/>
      <c r="I31" s="54"/>
      <c r="J31" s="59"/>
      <c r="K31" s="53"/>
      <c r="L31" s="53" t="s">
        <v>88</v>
      </c>
      <c r="M31" s="53"/>
      <c r="N31" s="53"/>
      <c r="O31" s="44"/>
      <c r="P31" s="53" t="s">
        <v>424</v>
      </c>
      <c r="Q31" s="45"/>
      <c r="R31" s="55"/>
      <c r="S31" s="75"/>
      <c r="T31" s="53" t="s">
        <v>88</v>
      </c>
      <c r="U31" s="53"/>
      <c r="V31" s="54"/>
      <c r="W31" s="53"/>
      <c r="X31" s="53" t="s">
        <v>424</v>
      </c>
      <c r="Y31" s="55"/>
      <c r="Z31" s="58"/>
      <c r="AA31" s="108"/>
      <c r="AB31" s="82" t="s">
        <v>88</v>
      </c>
      <c r="AC31" s="82"/>
      <c r="AD31" s="106"/>
      <c r="AE31" s="108"/>
      <c r="AF31" s="82" t="s">
        <v>424</v>
      </c>
      <c r="AG31" s="82"/>
      <c r="AH31" s="106"/>
      <c r="AI31" s="108"/>
      <c r="AJ31" s="82" t="s">
        <v>88</v>
      </c>
      <c r="AK31" s="82"/>
      <c r="AL31" s="106"/>
      <c r="AM31" s="108"/>
      <c r="AN31" s="82" t="s">
        <v>424</v>
      </c>
      <c r="AO31" s="82"/>
      <c r="AP31" s="106"/>
      <c r="AQ31" s="108"/>
      <c r="AR31" s="82" t="s">
        <v>88</v>
      </c>
      <c r="AS31" s="82"/>
      <c r="AT31" s="106"/>
      <c r="AU31" s="82" t="s">
        <v>424</v>
      </c>
      <c r="AV31" s="82"/>
      <c r="AW31" s="106"/>
      <c r="AX31" s="136"/>
      <c r="AY31" s="137"/>
      <c r="AZ31" s="137"/>
      <c r="BA31" s="56"/>
    </row>
    <row r="32" spans="1:53" s="38" customFormat="1" ht="11" x14ac:dyDescent="0.15">
      <c r="A32" s="47" t="s">
        <v>90</v>
      </c>
      <c r="B32" s="60"/>
      <c r="C32" s="60"/>
      <c r="D32" s="60"/>
      <c r="E32" s="61"/>
      <c r="F32" s="60"/>
      <c r="G32" s="60"/>
      <c r="H32" s="60"/>
      <c r="I32" s="61"/>
      <c r="J32" s="60"/>
      <c r="K32" s="60"/>
      <c r="L32" s="60"/>
      <c r="M32" s="61"/>
      <c r="N32" s="44"/>
      <c r="O32" s="60"/>
      <c r="P32" s="74"/>
      <c r="Q32" s="62"/>
      <c r="R32" s="61"/>
      <c r="S32" s="60"/>
      <c r="T32" s="63"/>
      <c r="U32" s="63"/>
      <c r="V32" s="61"/>
      <c r="W32" s="62"/>
      <c r="X32" s="62"/>
      <c r="Y32" s="63"/>
      <c r="Z32" s="61"/>
      <c r="AA32" s="62"/>
      <c r="AB32" s="62"/>
      <c r="AC32" s="63"/>
      <c r="AD32" s="61"/>
      <c r="AE32" s="62"/>
      <c r="AF32" s="63"/>
      <c r="AG32" s="63"/>
      <c r="AH32" s="61"/>
      <c r="AI32" s="60"/>
      <c r="AJ32" s="60"/>
      <c r="AK32" s="63"/>
      <c r="AL32" s="61"/>
      <c r="AM32" s="62"/>
      <c r="AN32" s="62"/>
      <c r="AO32" s="62"/>
      <c r="AP32" s="61"/>
      <c r="AQ32" s="62"/>
      <c r="AR32" s="62"/>
      <c r="AS32" s="62"/>
      <c r="AT32" s="61"/>
      <c r="AU32" s="60"/>
      <c r="AV32" s="60"/>
      <c r="AW32" s="60"/>
      <c r="AX32" s="138"/>
      <c r="AY32" s="139"/>
      <c r="AZ32" s="139"/>
      <c r="BA32" s="140"/>
    </row>
    <row r="33" spans="1:53" s="38" customFormat="1" ht="11" x14ac:dyDescent="0.15">
      <c r="A33" s="50" t="s">
        <v>92</v>
      </c>
      <c r="B33" s="37">
        <v>1</v>
      </c>
      <c r="C33" s="37">
        <f t="shared" ref="C33:S33" si="0">B33+1</f>
        <v>2</v>
      </c>
      <c r="D33" s="37">
        <f t="shared" si="0"/>
        <v>3</v>
      </c>
      <c r="E33" s="37">
        <f t="shared" si="0"/>
        <v>4</v>
      </c>
      <c r="F33" s="37">
        <f t="shared" si="0"/>
        <v>5</v>
      </c>
      <c r="G33" s="37">
        <f t="shared" si="0"/>
        <v>6</v>
      </c>
      <c r="H33" s="37">
        <f t="shared" si="0"/>
        <v>7</v>
      </c>
      <c r="I33" s="37">
        <f t="shared" si="0"/>
        <v>8</v>
      </c>
      <c r="J33" s="37">
        <f t="shared" si="0"/>
        <v>9</v>
      </c>
      <c r="K33" s="37">
        <f t="shared" si="0"/>
        <v>10</v>
      </c>
      <c r="L33" s="37">
        <f t="shared" si="0"/>
        <v>11</v>
      </c>
      <c r="M33" s="37">
        <f t="shared" si="0"/>
        <v>12</v>
      </c>
      <c r="N33" s="37">
        <f t="shared" si="0"/>
        <v>13</v>
      </c>
      <c r="O33" s="37">
        <f t="shared" si="0"/>
        <v>14</v>
      </c>
      <c r="P33" s="37">
        <f t="shared" si="0"/>
        <v>15</v>
      </c>
      <c r="Q33" s="37">
        <f t="shared" si="0"/>
        <v>16</v>
      </c>
      <c r="R33" s="37">
        <f t="shared" si="0"/>
        <v>17</v>
      </c>
      <c r="S33" s="37">
        <f t="shared" si="0"/>
        <v>18</v>
      </c>
      <c r="T33" s="37">
        <f t="shared" ref="T33:AX33" si="1">S33+1</f>
        <v>19</v>
      </c>
      <c r="U33" s="37">
        <f t="shared" si="1"/>
        <v>20</v>
      </c>
      <c r="V33" s="37">
        <f t="shared" si="1"/>
        <v>21</v>
      </c>
      <c r="W33" s="37">
        <f t="shared" si="1"/>
        <v>22</v>
      </c>
      <c r="X33" s="37">
        <f t="shared" si="1"/>
        <v>23</v>
      </c>
      <c r="Y33" s="37">
        <f t="shared" si="1"/>
        <v>24</v>
      </c>
      <c r="Z33" s="37">
        <f t="shared" si="1"/>
        <v>25</v>
      </c>
      <c r="AA33" s="37">
        <f t="shared" si="1"/>
        <v>26</v>
      </c>
      <c r="AB33" s="37">
        <f t="shared" si="1"/>
        <v>27</v>
      </c>
      <c r="AC33" s="37">
        <f t="shared" si="1"/>
        <v>28</v>
      </c>
      <c r="AD33" s="37">
        <f t="shared" si="1"/>
        <v>29</v>
      </c>
      <c r="AE33" s="37">
        <f t="shared" si="1"/>
        <v>30</v>
      </c>
      <c r="AF33" s="37">
        <f t="shared" si="1"/>
        <v>31</v>
      </c>
      <c r="AG33" s="37">
        <f t="shared" si="1"/>
        <v>32</v>
      </c>
      <c r="AH33" s="37">
        <f t="shared" si="1"/>
        <v>33</v>
      </c>
      <c r="AI33" s="37">
        <f t="shared" si="1"/>
        <v>34</v>
      </c>
      <c r="AJ33" s="37">
        <f t="shared" si="1"/>
        <v>35</v>
      </c>
      <c r="AK33" s="37">
        <f t="shared" si="1"/>
        <v>36</v>
      </c>
      <c r="AL33" s="37">
        <f t="shared" si="1"/>
        <v>37</v>
      </c>
      <c r="AM33" s="37">
        <f t="shared" si="1"/>
        <v>38</v>
      </c>
      <c r="AN33" s="37">
        <f t="shared" si="1"/>
        <v>39</v>
      </c>
      <c r="AO33" s="37">
        <f t="shared" si="1"/>
        <v>40</v>
      </c>
      <c r="AP33" s="37">
        <f t="shared" si="1"/>
        <v>41</v>
      </c>
      <c r="AQ33" s="37">
        <f t="shared" si="1"/>
        <v>42</v>
      </c>
      <c r="AR33" s="37">
        <f t="shared" si="1"/>
        <v>43</v>
      </c>
      <c r="AS33" s="37">
        <f t="shared" si="1"/>
        <v>44</v>
      </c>
      <c r="AT33" s="37">
        <f t="shared" si="1"/>
        <v>45</v>
      </c>
      <c r="AU33" s="37">
        <f t="shared" si="1"/>
        <v>46</v>
      </c>
      <c r="AV33" s="37">
        <f t="shared" si="1"/>
        <v>47</v>
      </c>
      <c r="AW33" s="37">
        <f t="shared" si="1"/>
        <v>48</v>
      </c>
      <c r="AX33" s="37">
        <f t="shared" si="1"/>
        <v>49</v>
      </c>
      <c r="AY33" s="37">
        <v>50</v>
      </c>
      <c r="AZ33" s="37">
        <v>51</v>
      </c>
      <c r="BA33" s="38">
        <v>52</v>
      </c>
    </row>
    <row r="34" spans="1:53" s="37" customFormat="1" ht="11" x14ac:dyDescent="0.1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</row>
    <row r="35" spans="1:53" s="38" customFormat="1" ht="11" x14ac:dyDescent="0.15">
      <c r="A35" s="37" t="s">
        <v>93</v>
      </c>
      <c r="B35" s="64">
        <v>1</v>
      </c>
      <c r="C35" s="26" t="s">
        <v>334</v>
      </c>
      <c r="D35" s="36"/>
      <c r="E35" s="36"/>
      <c r="F35" s="36"/>
      <c r="G35" s="36"/>
      <c r="H35" s="36"/>
      <c r="I35" s="36"/>
      <c r="K35" s="64">
        <v>4</v>
      </c>
      <c r="L35" s="142" t="s">
        <v>333</v>
      </c>
      <c r="M35" s="36"/>
      <c r="N35" s="36"/>
      <c r="Q35" s="36"/>
      <c r="T35" s="64">
        <v>7</v>
      </c>
      <c r="U35" s="38" t="s">
        <v>332</v>
      </c>
      <c r="X35" s="36"/>
      <c r="Y35" s="36"/>
      <c r="AB35" s="64">
        <v>10</v>
      </c>
      <c r="AC35" s="38" t="s">
        <v>431</v>
      </c>
      <c r="AH35" s="36"/>
      <c r="AI35" s="36"/>
      <c r="AJ35" s="36"/>
      <c r="AK35" s="36"/>
      <c r="AQ35" s="36"/>
      <c r="AR35" s="36"/>
      <c r="AS35" s="194"/>
      <c r="AT35" s="36"/>
      <c r="AU35" s="36"/>
      <c r="AV35" s="36"/>
      <c r="AW35" s="36"/>
      <c r="AX35" s="36"/>
      <c r="AY35" s="36"/>
      <c r="AZ35" s="36"/>
    </row>
    <row r="36" spans="1:53" s="38" customFormat="1" ht="11" x14ac:dyDescent="0.15">
      <c r="A36" s="65"/>
      <c r="B36" s="64">
        <v>2</v>
      </c>
      <c r="C36" s="142" t="s">
        <v>426</v>
      </c>
      <c r="D36" s="36"/>
      <c r="E36" s="36"/>
      <c r="F36" s="36"/>
      <c r="G36" s="36"/>
      <c r="H36" s="36"/>
      <c r="I36" s="36"/>
      <c r="K36" s="64">
        <v>5</v>
      </c>
      <c r="L36" s="26" t="s">
        <v>238</v>
      </c>
      <c r="M36" s="36"/>
      <c r="N36" s="36"/>
      <c r="Q36" s="36"/>
      <c r="T36" s="64">
        <v>8</v>
      </c>
      <c r="U36" s="38" t="s">
        <v>240</v>
      </c>
      <c r="X36" s="36"/>
      <c r="Y36" s="36"/>
      <c r="AB36" s="64">
        <v>11</v>
      </c>
      <c r="AC36" s="38" t="s">
        <v>432</v>
      </c>
      <c r="AH36" s="36"/>
      <c r="AI36" s="36"/>
      <c r="AJ36" s="36"/>
      <c r="AK36" s="36"/>
      <c r="AL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</row>
    <row r="37" spans="1:53" s="38" customFormat="1" ht="11" x14ac:dyDescent="0.15">
      <c r="A37" s="65"/>
      <c r="B37" s="64">
        <v>3</v>
      </c>
      <c r="C37" s="142" t="s">
        <v>97</v>
      </c>
      <c r="D37" s="36"/>
      <c r="E37" s="36"/>
      <c r="F37" s="36"/>
      <c r="G37" s="36"/>
      <c r="H37" s="36"/>
      <c r="I37" s="36"/>
      <c r="K37" s="64">
        <v>6</v>
      </c>
      <c r="L37" s="38" t="s">
        <v>239</v>
      </c>
      <c r="M37" s="36"/>
      <c r="N37" s="36"/>
      <c r="Q37" s="36"/>
      <c r="T37" s="64">
        <v>9</v>
      </c>
      <c r="U37" s="38" t="s">
        <v>428</v>
      </c>
      <c r="X37" s="36"/>
      <c r="Y37" s="36"/>
      <c r="AB37" s="64">
        <v>12</v>
      </c>
      <c r="AC37" s="132"/>
      <c r="AH37" s="36"/>
      <c r="AI37" s="36"/>
      <c r="AJ37" s="36"/>
      <c r="AK37" s="36"/>
      <c r="AL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</row>
    <row r="38" spans="1:53" s="38" customFormat="1" ht="11" x14ac:dyDescent="0.15">
      <c r="N38" s="65"/>
    </row>
    <row r="39" spans="1:53" s="38" customFormat="1" ht="11" x14ac:dyDescent="0.15">
      <c r="B39" s="195" t="s">
        <v>94</v>
      </c>
      <c r="C39" s="38" t="s">
        <v>95</v>
      </c>
    </row>
    <row r="40" spans="1:53" s="38" customFormat="1" ht="11" x14ac:dyDescent="0.15">
      <c r="A40" s="47"/>
    </row>
    <row r="41" spans="1:53" x14ac:dyDescent="0.15">
      <c r="B41" s="26" t="s">
        <v>91</v>
      </c>
      <c r="C41" s="26"/>
      <c r="D41" s="26"/>
      <c r="E41" s="26"/>
      <c r="F41" s="26" t="s">
        <v>427</v>
      </c>
      <c r="G41" s="187"/>
      <c r="H41" s="26"/>
      <c r="I41" s="26"/>
      <c r="J41" s="26"/>
      <c r="K41" s="26"/>
      <c r="N41" s="26"/>
      <c r="O41" s="26"/>
      <c r="P41" s="26"/>
      <c r="S41" s="26" t="s">
        <v>435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38"/>
    </row>
    <row r="42" spans="1:53" x14ac:dyDescent="0.15">
      <c r="B42" s="26"/>
      <c r="C42" s="26"/>
      <c r="D42" s="26"/>
      <c r="E42" s="26"/>
      <c r="G42" s="26"/>
      <c r="H42" s="26"/>
      <c r="I42" s="26"/>
      <c r="J42" s="26"/>
      <c r="L42" s="26"/>
      <c r="M42" s="26"/>
      <c r="N42" s="26"/>
      <c r="O42" s="26"/>
      <c r="P42" s="26"/>
      <c r="R42" s="26"/>
      <c r="S42" s="26"/>
      <c r="U42" s="26"/>
      <c r="V42" s="26"/>
      <c r="W42" s="26"/>
      <c r="X42" s="26"/>
      <c r="Y42" s="26"/>
      <c r="Z42" s="26"/>
      <c r="AA42" s="26"/>
      <c r="AB42" s="26"/>
      <c r="AC42" s="26"/>
      <c r="AD42" s="38"/>
    </row>
  </sheetData>
  <mergeCells count="10">
    <mergeCell ref="AI6:AP6"/>
    <mergeCell ref="AQ6:AW6"/>
    <mergeCell ref="B3:O3"/>
    <mergeCell ref="P3:BA3"/>
    <mergeCell ref="O7:R7"/>
    <mergeCell ref="S7:V7"/>
    <mergeCell ref="W7:Z7"/>
    <mergeCell ref="B6:N6"/>
    <mergeCell ref="O6:V6"/>
    <mergeCell ref="W6:AH6"/>
  </mergeCells>
  <phoneticPr fontId="11" type="noConversion"/>
  <pageMargins left="0.75" right="0.78812499999999996" top="1" bottom="1" header="0.5" footer="0.5"/>
  <pageSetup paperSize="9" scale="76" orientation="landscape" horizontalDpi="300" verticalDpi="300" r:id="rId1"/>
  <headerFooter alignWithMargins="0">
    <oddHeader>&amp;C&amp;12Heptathlon 2019-2020 Training Plan</oddHeader>
  </headerFooter>
  <ignoredErrors>
    <ignoredError sqref="P3" numberStoredAsText="1"/>
  </ignoredError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14"/>
  <sheetViews>
    <sheetView view="pageLayout" topLeftCell="A131" workbookViewId="0">
      <selection activeCell="B28" sqref="B28:B49"/>
    </sheetView>
  </sheetViews>
  <sheetFormatPr baseColWidth="10" defaultColWidth="9" defaultRowHeight="11" x14ac:dyDescent="0.15"/>
  <cols>
    <col min="1" max="1" width="8.796875" style="26" customWidth="1"/>
    <col min="2" max="16384" width="9" style="26"/>
  </cols>
  <sheetData>
    <row r="2" spans="1:7" x14ac:dyDescent="0.15">
      <c r="A2" s="154" t="s">
        <v>342</v>
      </c>
      <c r="B2" s="70" t="s">
        <v>367</v>
      </c>
    </row>
    <row r="3" spans="1:7" x14ac:dyDescent="0.15">
      <c r="B3" s="70" t="s">
        <v>311</v>
      </c>
    </row>
    <row r="4" spans="1:7" x14ac:dyDescent="0.15">
      <c r="B4" s="70" t="s">
        <v>312</v>
      </c>
      <c r="C4" s="155"/>
      <c r="D4" s="156"/>
      <c r="E4" s="156"/>
      <c r="F4" s="156"/>
      <c r="G4" s="156"/>
    </row>
    <row r="5" spans="1:7" x14ac:dyDescent="0.15">
      <c r="B5" s="70" t="s">
        <v>310</v>
      </c>
      <c r="C5" s="155"/>
      <c r="D5" s="156"/>
      <c r="E5" s="156"/>
      <c r="F5" s="156"/>
      <c r="G5" s="156"/>
    </row>
    <row r="6" spans="1:7" x14ac:dyDescent="0.15">
      <c r="B6" s="70" t="s">
        <v>287</v>
      </c>
      <c r="C6" s="155"/>
      <c r="D6" s="156"/>
      <c r="E6" s="156"/>
      <c r="F6" s="156"/>
      <c r="G6" s="156"/>
    </row>
    <row r="7" spans="1:7" x14ac:dyDescent="0.15">
      <c r="B7" s="70" t="s">
        <v>313</v>
      </c>
      <c r="C7" s="156"/>
      <c r="D7" s="156"/>
      <c r="E7" s="156"/>
      <c r="F7" s="156"/>
      <c r="G7" s="156"/>
    </row>
    <row r="8" spans="1:7" x14ac:dyDescent="0.15">
      <c r="B8" s="70" t="s">
        <v>289</v>
      </c>
      <c r="C8" s="156"/>
      <c r="D8" s="156"/>
      <c r="E8" s="156"/>
      <c r="F8" s="156"/>
      <c r="G8" s="156"/>
    </row>
    <row r="9" spans="1:7" x14ac:dyDescent="0.15">
      <c r="B9" s="70" t="s">
        <v>288</v>
      </c>
      <c r="C9" s="156"/>
      <c r="D9" s="156"/>
      <c r="E9" s="156"/>
      <c r="F9" s="156"/>
      <c r="G9" s="156"/>
    </row>
    <row r="10" spans="1:7" x14ac:dyDescent="0.15">
      <c r="B10" s="70" t="s">
        <v>314</v>
      </c>
      <c r="C10" s="156"/>
      <c r="D10" s="156"/>
      <c r="E10" s="156"/>
      <c r="F10" s="156"/>
      <c r="G10" s="156"/>
    </row>
    <row r="11" spans="1:7" x14ac:dyDescent="0.15">
      <c r="B11" s="70" t="s">
        <v>315</v>
      </c>
      <c r="C11" s="156"/>
      <c r="D11" s="156"/>
      <c r="E11" s="156"/>
      <c r="F11" s="156"/>
      <c r="G11" s="156"/>
    </row>
    <row r="12" spans="1:7" x14ac:dyDescent="0.15">
      <c r="B12" s="70" t="s">
        <v>316</v>
      </c>
      <c r="C12" s="156"/>
      <c r="D12" s="156"/>
      <c r="E12" s="156"/>
      <c r="F12" s="156"/>
      <c r="G12" s="156"/>
    </row>
    <row r="13" spans="1:7" x14ac:dyDescent="0.15">
      <c r="B13" s="70" t="s">
        <v>317</v>
      </c>
      <c r="C13" s="156"/>
      <c r="D13" s="156"/>
      <c r="E13" s="156"/>
      <c r="F13" s="156"/>
      <c r="G13" s="156"/>
    </row>
    <row r="14" spans="1:7" x14ac:dyDescent="0.15">
      <c r="B14" s="70" t="s">
        <v>300</v>
      </c>
      <c r="C14" s="156"/>
      <c r="D14" s="156"/>
      <c r="E14" s="156"/>
      <c r="F14" s="156"/>
      <c r="G14" s="156"/>
    </row>
    <row r="15" spans="1:7" x14ac:dyDescent="0.15">
      <c r="B15" s="155" t="s">
        <v>320</v>
      </c>
      <c r="C15" s="156"/>
      <c r="D15" s="156"/>
      <c r="E15" s="156"/>
      <c r="F15" s="156"/>
      <c r="G15" s="156"/>
    </row>
    <row r="16" spans="1:7" x14ac:dyDescent="0.15">
      <c r="B16" s="155" t="s">
        <v>319</v>
      </c>
      <c r="C16" s="156"/>
      <c r="D16" s="156"/>
      <c r="E16" s="156"/>
      <c r="F16" s="156"/>
      <c r="G16" s="156"/>
    </row>
    <row r="17" spans="1:7" x14ac:dyDescent="0.15">
      <c r="B17" s="155" t="s">
        <v>318</v>
      </c>
      <c r="C17" s="156"/>
      <c r="D17" s="156"/>
      <c r="E17" s="156"/>
      <c r="F17" s="156"/>
      <c r="G17" s="156"/>
    </row>
    <row r="18" spans="1:7" x14ac:dyDescent="0.15">
      <c r="B18" s="155" t="s">
        <v>518</v>
      </c>
      <c r="C18" s="156"/>
      <c r="D18" s="156"/>
      <c r="E18" s="156"/>
      <c r="F18" s="156"/>
      <c r="G18" s="156"/>
    </row>
    <row r="19" spans="1:7" x14ac:dyDescent="0.15">
      <c r="B19" s="70" t="s">
        <v>325</v>
      </c>
      <c r="C19" s="156"/>
      <c r="D19" s="156"/>
      <c r="E19" s="156"/>
      <c r="F19" s="156"/>
      <c r="G19" s="156"/>
    </row>
    <row r="20" spans="1:7" x14ac:dyDescent="0.15">
      <c r="B20" s="26" t="s">
        <v>393</v>
      </c>
      <c r="C20" s="156"/>
      <c r="D20" s="156"/>
      <c r="E20" s="156"/>
      <c r="F20" s="156"/>
      <c r="G20" s="156"/>
    </row>
    <row r="21" spans="1:7" x14ac:dyDescent="0.15">
      <c r="A21" s="154" t="s">
        <v>394</v>
      </c>
      <c r="B21" s="70" t="s">
        <v>326</v>
      </c>
      <c r="C21" s="156"/>
      <c r="D21" s="156"/>
      <c r="E21" s="156"/>
      <c r="F21" s="156"/>
      <c r="G21" s="156"/>
    </row>
    <row r="22" spans="1:7" x14ac:dyDescent="0.15">
      <c r="B22" s="67" t="s">
        <v>327</v>
      </c>
      <c r="C22" s="156"/>
      <c r="D22" s="156"/>
      <c r="E22" s="156"/>
      <c r="F22" s="156"/>
      <c r="G22" s="156"/>
    </row>
    <row r="23" spans="1:7" x14ac:dyDescent="0.15">
      <c r="B23" s="67" t="s">
        <v>309</v>
      </c>
      <c r="D23" s="156"/>
      <c r="E23" s="156"/>
      <c r="F23" s="156"/>
      <c r="G23" s="156"/>
    </row>
    <row r="24" spans="1:7" x14ac:dyDescent="0.15">
      <c r="B24" s="67"/>
      <c r="D24" s="156"/>
      <c r="E24" s="156"/>
      <c r="F24" s="156"/>
      <c r="G24" s="156"/>
    </row>
    <row r="25" spans="1:7" x14ac:dyDescent="0.15">
      <c r="B25" s="67"/>
      <c r="D25" s="156"/>
      <c r="E25" s="156"/>
      <c r="F25" s="156"/>
      <c r="G25" s="156"/>
    </row>
    <row r="26" spans="1:7" x14ac:dyDescent="0.15">
      <c r="B26" s="67"/>
      <c r="D26" s="156"/>
      <c r="E26" s="156"/>
      <c r="F26" s="156"/>
      <c r="G26" s="156"/>
    </row>
    <row r="27" spans="1:7" x14ac:dyDescent="0.15">
      <c r="D27" s="156"/>
      <c r="E27" s="156"/>
      <c r="F27" s="156"/>
      <c r="G27" s="156"/>
    </row>
    <row r="28" spans="1:7" x14ac:dyDescent="0.15">
      <c r="A28" s="154" t="s">
        <v>361</v>
      </c>
      <c r="B28" s="70" t="s">
        <v>367</v>
      </c>
      <c r="D28" s="156"/>
      <c r="E28" s="156"/>
      <c r="F28" s="156"/>
      <c r="G28" s="156"/>
    </row>
    <row r="29" spans="1:7" x14ac:dyDescent="0.15">
      <c r="B29" s="70" t="s">
        <v>311</v>
      </c>
      <c r="D29" s="156"/>
      <c r="E29" s="156"/>
      <c r="F29" s="156"/>
      <c r="G29" s="156"/>
    </row>
    <row r="30" spans="1:7" x14ac:dyDescent="0.15">
      <c r="B30" s="70" t="s">
        <v>312</v>
      </c>
      <c r="D30" s="156"/>
      <c r="E30" s="156"/>
      <c r="F30" s="156"/>
      <c r="G30" s="156"/>
    </row>
    <row r="31" spans="1:7" x14ac:dyDescent="0.15">
      <c r="B31" s="70" t="s">
        <v>310</v>
      </c>
      <c r="D31" s="156"/>
      <c r="E31" s="156"/>
      <c r="F31" s="156"/>
      <c r="G31" s="156"/>
    </row>
    <row r="32" spans="1:7" x14ac:dyDescent="0.15">
      <c r="B32" s="70" t="s">
        <v>287</v>
      </c>
      <c r="D32" s="156"/>
      <c r="E32" s="156"/>
      <c r="F32" s="156"/>
      <c r="G32" s="156"/>
    </row>
    <row r="33" spans="1:7" x14ac:dyDescent="0.15">
      <c r="B33" s="70" t="s">
        <v>313</v>
      </c>
      <c r="C33" s="156"/>
      <c r="D33" s="156"/>
      <c r="E33" s="156"/>
      <c r="F33" s="156"/>
      <c r="G33" s="156"/>
    </row>
    <row r="34" spans="1:7" x14ac:dyDescent="0.15">
      <c r="A34" s="157"/>
      <c r="B34" s="70" t="s">
        <v>289</v>
      </c>
      <c r="C34" s="156"/>
      <c r="D34" s="156"/>
      <c r="E34" s="156"/>
      <c r="F34" s="156"/>
      <c r="G34" s="156"/>
    </row>
    <row r="35" spans="1:7" x14ac:dyDescent="0.15">
      <c r="B35" s="70" t="s">
        <v>288</v>
      </c>
      <c r="C35" s="156"/>
      <c r="D35" s="156"/>
      <c r="E35" s="156"/>
      <c r="F35" s="156"/>
      <c r="G35" s="156"/>
    </row>
    <row r="36" spans="1:7" x14ac:dyDescent="0.15">
      <c r="B36" s="70" t="s">
        <v>314</v>
      </c>
      <c r="C36" s="156"/>
      <c r="D36" s="156"/>
      <c r="E36" s="156"/>
      <c r="F36" s="156"/>
      <c r="G36" s="156"/>
    </row>
    <row r="37" spans="1:7" x14ac:dyDescent="0.15">
      <c r="B37" s="70" t="s">
        <v>315</v>
      </c>
      <c r="C37" s="156"/>
      <c r="D37" s="156"/>
      <c r="E37" s="156"/>
      <c r="F37" s="156"/>
      <c r="G37" s="156"/>
    </row>
    <row r="38" spans="1:7" x14ac:dyDescent="0.15">
      <c r="B38" s="70" t="s">
        <v>316</v>
      </c>
      <c r="C38" s="156"/>
      <c r="D38" s="156"/>
      <c r="E38" s="156"/>
      <c r="F38" s="156"/>
      <c r="G38" s="156"/>
    </row>
    <row r="39" spans="1:7" x14ac:dyDescent="0.15">
      <c r="B39" s="70" t="s">
        <v>317</v>
      </c>
      <c r="C39" s="156"/>
      <c r="D39" s="156"/>
      <c r="E39" s="156"/>
      <c r="F39" s="156"/>
      <c r="G39" s="156"/>
    </row>
    <row r="40" spans="1:7" s="67" customFormat="1" x14ac:dyDescent="0.15">
      <c r="B40" s="67" t="s">
        <v>386</v>
      </c>
    </row>
    <row r="41" spans="1:7" x14ac:dyDescent="0.15">
      <c r="A41" s="157"/>
      <c r="B41" s="158" t="s">
        <v>392</v>
      </c>
      <c r="C41" s="156"/>
      <c r="D41" s="156"/>
      <c r="E41" s="156"/>
      <c r="F41" s="156"/>
      <c r="G41" s="156"/>
    </row>
    <row r="42" spans="1:7" x14ac:dyDescent="0.15">
      <c r="A42" s="157"/>
      <c r="B42" s="158"/>
      <c r="C42" s="156"/>
      <c r="D42" s="156"/>
      <c r="E42" s="156"/>
      <c r="F42" s="156"/>
      <c r="G42" s="156"/>
    </row>
    <row r="43" spans="1:7" x14ac:dyDescent="0.15">
      <c r="A43" s="157"/>
      <c r="B43" s="159" t="s">
        <v>401</v>
      </c>
      <c r="C43" s="156"/>
      <c r="D43" s="156"/>
      <c r="E43" s="156"/>
      <c r="F43" s="156"/>
      <c r="G43" s="156"/>
    </row>
    <row r="44" spans="1:7" x14ac:dyDescent="0.15">
      <c r="B44" s="26" t="s">
        <v>387</v>
      </c>
      <c r="D44" s="156"/>
      <c r="E44" s="156"/>
      <c r="F44" s="156"/>
      <c r="G44" s="156"/>
    </row>
    <row r="45" spans="1:7" x14ac:dyDescent="0.15">
      <c r="B45" s="26" t="s">
        <v>395</v>
      </c>
    </row>
    <row r="46" spans="1:7" x14ac:dyDescent="0.15">
      <c r="B46" s="26" t="s">
        <v>390</v>
      </c>
    </row>
    <row r="47" spans="1:7" x14ac:dyDescent="0.15">
      <c r="B47" s="26" t="s">
        <v>389</v>
      </c>
    </row>
    <row r="48" spans="1:7" x14ac:dyDescent="0.15">
      <c r="B48" s="26" t="s">
        <v>388</v>
      </c>
      <c r="C48" s="156"/>
    </row>
    <row r="49" spans="1:3" x14ac:dyDescent="0.15">
      <c r="B49" s="26" t="s">
        <v>391</v>
      </c>
      <c r="C49" s="156"/>
    </row>
    <row r="50" spans="1:3" x14ac:dyDescent="0.15">
      <c r="C50" s="156"/>
    </row>
    <row r="52" spans="1:3" x14ac:dyDescent="0.15">
      <c r="A52" s="160" t="s">
        <v>374</v>
      </c>
      <c r="B52" s="70" t="s">
        <v>367</v>
      </c>
    </row>
    <row r="53" spans="1:3" x14ac:dyDescent="0.15">
      <c r="B53" s="70" t="s">
        <v>311</v>
      </c>
    </row>
    <row r="54" spans="1:3" x14ac:dyDescent="0.15">
      <c r="B54" s="70" t="s">
        <v>312</v>
      </c>
    </row>
    <row r="55" spans="1:3" x14ac:dyDescent="0.15">
      <c r="B55" s="70" t="s">
        <v>310</v>
      </c>
    </row>
    <row r="56" spans="1:3" x14ac:dyDescent="0.15">
      <c r="B56" s="70" t="s">
        <v>287</v>
      </c>
    </row>
    <row r="57" spans="1:3" x14ac:dyDescent="0.15">
      <c r="B57" s="70" t="s">
        <v>289</v>
      </c>
    </row>
    <row r="58" spans="1:3" x14ac:dyDescent="0.15">
      <c r="B58" s="70" t="s">
        <v>288</v>
      </c>
    </row>
    <row r="59" spans="1:3" x14ac:dyDescent="0.15">
      <c r="B59" s="70" t="s">
        <v>314</v>
      </c>
    </row>
    <row r="60" spans="1:3" x14ac:dyDescent="0.15">
      <c r="B60" s="70" t="s">
        <v>315</v>
      </c>
    </row>
    <row r="61" spans="1:3" x14ac:dyDescent="0.15">
      <c r="B61" s="70" t="s">
        <v>316</v>
      </c>
    </row>
    <row r="62" spans="1:3" x14ac:dyDescent="0.15">
      <c r="B62" s="70" t="s">
        <v>317</v>
      </c>
    </row>
    <row r="63" spans="1:3" x14ac:dyDescent="0.15">
      <c r="B63" s="70" t="s">
        <v>375</v>
      </c>
    </row>
    <row r="64" spans="1:3" x14ac:dyDescent="0.15">
      <c r="B64" s="26" t="s">
        <v>376</v>
      </c>
    </row>
    <row r="65" spans="1:2" x14ac:dyDescent="0.15">
      <c r="B65" s="70" t="s">
        <v>377</v>
      </c>
    </row>
    <row r="66" spans="1:2" x14ac:dyDescent="0.15">
      <c r="B66" s="70"/>
    </row>
    <row r="67" spans="1:2" x14ac:dyDescent="0.15">
      <c r="B67" s="70"/>
    </row>
    <row r="68" spans="1:2" x14ac:dyDescent="0.15">
      <c r="B68" s="70"/>
    </row>
    <row r="69" spans="1:2" x14ac:dyDescent="0.15">
      <c r="B69" s="70"/>
    </row>
    <row r="70" spans="1:2" x14ac:dyDescent="0.15">
      <c r="A70" s="154" t="s">
        <v>378</v>
      </c>
      <c r="B70" s="70" t="s">
        <v>367</v>
      </c>
    </row>
    <row r="71" spans="1:2" x14ac:dyDescent="0.15">
      <c r="B71" s="70" t="s">
        <v>311</v>
      </c>
    </row>
    <row r="72" spans="1:2" x14ac:dyDescent="0.15">
      <c r="B72" s="70" t="s">
        <v>312</v>
      </c>
    </row>
    <row r="73" spans="1:2" x14ac:dyDescent="0.15">
      <c r="B73" s="70" t="s">
        <v>310</v>
      </c>
    </row>
    <row r="74" spans="1:2" x14ac:dyDescent="0.15">
      <c r="B74" s="70" t="s">
        <v>287</v>
      </c>
    </row>
    <row r="75" spans="1:2" x14ac:dyDescent="0.15">
      <c r="B75" s="26" t="s">
        <v>381</v>
      </c>
    </row>
    <row r="76" spans="1:2" x14ac:dyDescent="0.15">
      <c r="B76" s="70" t="s">
        <v>379</v>
      </c>
    </row>
    <row r="77" spans="1:2" x14ac:dyDescent="0.15">
      <c r="B77" s="26" t="s">
        <v>380</v>
      </c>
    </row>
    <row r="78" spans="1:2" x14ac:dyDescent="0.15">
      <c r="B78" s="70" t="s">
        <v>383</v>
      </c>
    </row>
    <row r="79" spans="1:2" x14ac:dyDescent="0.15">
      <c r="B79" s="26" t="s">
        <v>384</v>
      </c>
    </row>
    <row r="80" spans="1:2" x14ac:dyDescent="0.15">
      <c r="B80" s="70" t="s">
        <v>382</v>
      </c>
    </row>
    <row r="81" spans="1:5" x14ac:dyDescent="0.15">
      <c r="B81" s="70" t="s">
        <v>385</v>
      </c>
    </row>
    <row r="82" spans="1:5" x14ac:dyDescent="0.15">
      <c r="B82" s="70"/>
    </row>
    <row r="83" spans="1:5" x14ac:dyDescent="0.15">
      <c r="B83" s="70"/>
    </row>
    <row r="84" spans="1:5" x14ac:dyDescent="0.15">
      <c r="A84" s="160" t="s">
        <v>343</v>
      </c>
      <c r="B84" s="70" t="s">
        <v>367</v>
      </c>
    </row>
    <row r="85" spans="1:5" x14ac:dyDescent="0.15">
      <c r="B85" s="70" t="s">
        <v>311</v>
      </c>
    </row>
    <row r="86" spans="1:5" x14ac:dyDescent="0.15">
      <c r="B86" s="70" t="s">
        <v>312</v>
      </c>
    </row>
    <row r="87" spans="1:5" x14ac:dyDescent="0.15">
      <c r="B87" s="70" t="s">
        <v>310</v>
      </c>
    </row>
    <row r="88" spans="1:5" x14ac:dyDescent="0.15">
      <c r="B88" s="70" t="s">
        <v>287</v>
      </c>
    </row>
    <row r="89" spans="1:5" x14ac:dyDescent="0.15">
      <c r="B89" s="70" t="s">
        <v>368</v>
      </c>
      <c r="C89" s="70"/>
      <c r="D89" s="70"/>
      <c r="E89" s="70"/>
    </row>
    <row r="90" spans="1:5" x14ac:dyDescent="0.15">
      <c r="B90" s="70" t="s">
        <v>410</v>
      </c>
      <c r="C90" s="70"/>
      <c r="D90" s="70"/>
      <c r="E90" s="70"/>
    </row>
    <row r="91" spans="1:5" x14ac:dyDescent="0.15">
      <c r="B91" s="70" t="s">
        <v>411</v>
      </c>
      <c r="C91" s="70"/>
      <c r="D91" s="70"/>
      <c r="E91" s="70"/>
    </row>
    <row r="92" spans="1:5" x14ac:dyDescent="0.15">
      <c r="B92" s="70" t="s">
        <v>412</v>
      </c>
      <c r="C92" s="70"/>
      <c r="D92" s="70"/>
      <c r="E92" s="70"/>
    </row>
    <row r="93" spans="1:5" x14ac:dyDescent="0.15">
      <c r="B93" s="70" t="s">
        <v>413</v>
      </c>
      <c r="C93" s="70"/>
      <c r="D93" s="70"/>
      <c r="E93" s="70"/>
    </row>
    <row r="94" spans="1:5" x14ac:dyDescent="0.15">
      <c r="B94" s="70" t="s">
        <v>414</v>
      </c>
      <c r="C94" s="70"/>
      <c r="D94" s="70"/>
      <c r="E94" s="70"/>
    </row>
    <row r="95" spans="1:5" x14ac:dyDescent="0.15">
      <c r="B95" s="70" t="s">
        <v>415</v>
      </c>
      <c r="C95" s="70"/>
      <c r="D95" s="70"/>
      <c r="E95" s="70"/>
    </row>
    <row r="96" spans="1:5" x14ac:dyDescent="0.15">
      <c r="B96" s="70" t="s">
        <v>416</v>
      </c>
      <c r="C96" s="70"/>
      <c r="D96" s="70"/>
      <c r="E96" s="70"/>
    </row>
    <row r="97" spans="1:5" x14ac:dyDescent="0.15">
      <c r="B97" s="70" t="s">
        <v>418</v>
      </c>
      <c r="C97" s="70"/>
      <c r="D97" s="70"/>
      <c r="E97" s="70"/>
    </row>
    <row r="98" spans="1:5" x14ac:dyDescent="0.15">
      <c r="B98" s="70" t="s">
        <v>419</v>
      </c>
      <c r="C98" s="70"/>
      <c r="D98" s="70"/>
      <c r="E98" s="70"/>
    </row>
    <row r="99" spans="1:5" x14ac:dyDescent="0.15">
      <c r="B99" s="70" t="s">
        <v>417</v>
      </c>
      <c r="C99" s="70"/>
      <c r="D99" s="70"/>
      <c r="E99" s="70"/>
    </row>
    <row r="100" spans="1:5" x14ac:dyDescent="0.15">
      <c r="B100" s="70"/>
      <c r="C100" s="70"/>
      <c r="D100" s="70"/>
      <c r="E100" s="70"/>
    </row>
    <row r="101" spans="1:5" x14ac:dyDescent="0.15">
      <c r="C101" s="158"/>
      <c r="D101" s="158"/>
      <c r="E101" s="158"/>
    </row>
    <row r="102" spans="1:5" x14ac:dyDescent="0.15">
      <c r="A102" s="160" t="s">
        <v>373</v>
      </c>
      <c r="B102" s="70" t="s">
        <v>367</v>
      </c>
    </row>
    <row r="103" spans="1:5" x14ac:dyDescent="0.15">
      <c r="B103" s="70" t="s">
        <v>311</v>
      </c>
    </row>
    <row r="104" spans="1:5" x14ac:dyDescent="0.15">
      <c r="B104" s="70" t="s">
        <v>312</v>
      </c>
    </row>
    <row r="105" spans="1:5" x14ac:dyDescent="0.15">
      <c r="B105" s="70" t="s">
        <v>310</v>
      </c>
    </row>
    <row r="106" spans="1:5" x14ac:dyDescent="0.15">
      <c r="B106" s="70" t="s">
        <v>287</v>
      </c>
    </row>
    <row r="107" spans="1:5" x14ac:dyDescent="0.15">
      <c r="B107" s="70" t="s">
        <v>368</v>
      </c>
    </row>
    <row r="108" spans="1:5" x14ac:dyDescent="0.15">
      <c r="B108" s="70" t="s">
        <v>369</v>
      </c>
    </row>
    <row r="109" spans="1:5" x14ac:dyDescent="0.15">
      <c r="B109" s="70" t="s">
        <v>370</v>
      </c>
    </row>
    <row r="110" spans="1:5" x14ac:dyDescent="0.15">
      <c r="B110" s="26" t="s">
        <v>371</v>
      </c>
    </row>
    <row r="111" spans="1:5" x14ac:dyDescent="0.15">
      <c r="B111" s="26" t="s">
        <v>372</v>
      </c>
    </row>
    <row r="112" spans="1:5" x14ac:dyDescent="0.15">
      <c r="B112" s="26" t="s">
        <v>399</v>
      </c>
    </row>
    <row r="114" spans="2:2" x14ac:dyDescent="0.15">
      <c r="B114" s="26" t="s">
        <v>420</v>
      </c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&amp;L&amp;"Arial,Regular"&amp;14&amp;KFF0000Warm Up &amp; Drills</oddHeader>
  </headerFooter>
  <rowBreaks count="2" manualBreakCount="2">
    <brk id="50" max="16383" man="1"/>
    <brk id="82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view="pageLayout" workbookViewId="0">
      <selection activeCell="F39" sqref="F39"/>
    </sheetView>
  </sheetViews>
  <sheetFormatPr baseColWidth="10" defaultColWidth="11.3984375" defaultRowHeight="11" x14ac:dyDescent="0.15"/>
  <cols>
    <col min="1" max="16384" width="11.3984375" style="26"/>
  </cols>
  <sheetData>
    <row r="1" spans="1:6" x14ac:dyDescent="0.15">
      <c r="A1" s="154" t="s">
        <v>342</v>
      </c>
      <c r="B1" s="70" t="s">
        <v>290</v>
      </c>
      <c r="C1" s="81"/>
    </row>
    <row r="2" spans="1:6" x14ac:dyDescent="0.15">
      <c r="B2" s="70" t="s">
        <v>291</v>
      </c>
      <c r="C2" s="81"/>
      <c r="D2" s="113"/>
    </row>
    <row r="3" spans="1:6" x14ac:dyDescent="0.15">
      <c r="B3" s="70" t="s">
        <v>292</v>
      </c>
      <c r="C3" s="81"/>
      <c r="D3" s="81"/>
    </row>
    <row r="4" spans="1:6" x14ac:dyDescent="0.15">
      <c r="B4" s="70" t="s">
        <v>321</v>
      </c>
      <c r="C4" s="81"/>
      <c r="D4" s="81"/>
    </row>
    <row r="5" spans="1:6" x14ac:dyDescent="0.15">
      <c r="B5" s="70" t="s">
        <v>293</v>
      </c>
      <c r="C5" s="81"/>
      <c r="D5" s="81"/>
      <c r="E5" s="81"/>
      <c r="F5" s="81"/>
    </row>
    <row r="6" spans="1:6" x14ac:dyDescent="0.15">
      <c r="B6" s="70" t="s">
        <v>294</v>
      </c>
      <c r="C6" s="81"/>
      <c r="D6" s="81"/>
      <c r="E6" s="81"/>
      <c r="F6" s="81"/>
    </row>
    <row r="7" spans="1:6" x14ac:dyDescent="0.15">
      <c r="B7" s="70" t="s">
        <v>295</v>
      </c>
      <c r="C7" s="81"/>
      <c r="D7" s="81"/>
      <c r="E7" s="81"/>
    </row>
    <row r="8" spans="1:6" x14ac:dyDescent="0.15">
      <c r="B8" s="70" t="s">
        <v>296</v>
      </c>
      <c r="C8" s="81"/>
      <c r="D8" s="81"/>
      <c r="E8" s="81"/>
    </row>
    <row r="9" spans="1:6" x14ac:dyDescent="0.15">
      <c r="B9" s="70" t="s">
        <v>297</v>
      </c>
      <c r="C9" s="81"/>
      <c r="D9" s="81"/>
      <c r="E9" s="81"/>
      <c r="F9" s="81"/>
    </row>
    <row r="10" spans="1:6" x14ac:dyDescent="0.15">
      <c r="B10" s="70" t="s">
        <v>298</v>
      </c>
      <c r="C10" s="81"/>
      <c r="D10" s="81"/>
      <c r="E10" s="81"/>
      <c r="F10" s="81"/>
    </row>
    <row r="11" spans="1:6" x14ac:dyDescent="0.15">
      <c r="B11" s="70" t="s">
        <v>299</v>
      </c>
      <c r="C11" s="81"/>
      <c r="D11" s="81"/>
    </row>
    <row r="12" spans="1:6" x14ac:dyDescent="0.15">
      <c r="B12" s="70" t="s">
        <v>323</v>
      </c>
      <c r="C12" s="81"/>
      <c r="D12" s="81"/>
      <c r="E12" s="81"/>
      <c r="F12" s="81"/>
    </row>
    <row r="13" spans="1:6" x14ac:dyDescent="0.15">
      <c r="B13" s="70" t="s">
        <v>324</v>
      </c>
      <c r="C13" s="81"/>
      <c r="D13" s="81"/>
      <c r="E13" s="81"/>
    </row>
    <row r="14" spans="1:6" x14ac:dyDescent="0.15">
      <c r="B14" s="161" t="s">
        <v>329</v>
      </c>
      <c r="D14" s="81"/>
      <c r="E14" s="81"/>
      <c r="F14" s="81"/>
    </row>
    <row r="15" spans="1:6" x14ac:dyDescent="0.15">
      <c r="B15" s="155" t="s">
        <v>328</v>
      </c>
      <c r="D15" s="81"/>
    </row>
    <row r="16" spans="1:6" x14ac:dyDescent="0.15">
      <c r="B16" s="155" t="s">
        <v>322</v>
      </c>
      <c r="C16" s="81"/>
    </row>
    <row r="17" spans="1:6" x14ac:dyDescent="0.15">
      <c r="B17" s="155" t="s">
        <v>360</v>
      </c>
      <c r="C17" s="81"/>
    </row>
    <row r="18" spans="1:6" x14ac:dyDescent="0.15">
      <c r="D18" s="81"/>
      <c r="E18" s="81"/>
      <c r="F18" s="81"/>
    </row>
    <row r="19" spans="1:6" x14ac:dyDescent="0.15">
      <c r="A19" s="154" t="s">
        <v>361</v>
      </c>
      <c r="B19" s="155" t="s">
        <v>362</v>
      </c>
    </row>
    <row r="20" spans="1:6" x14ac:dyDescent="0.15">
      <c r="B20" s="155" t="s">
        <v>363</v>
      </c>
    </row>
    <row r="21" spans="1:6" x14ac:dyDescent="0.15">
      <c r="B21" s="155" t="s">
        <v>365</v>
      </c>
    </row>
    <row r="22" spans="1:6" x14ac:dyDescent="0.15">
      <c r="B22" s="155" t="s">
        <v>366</v>
      </c>
    </row>
    <row r="23" spans="1:6" x14ac:dyDescent="0.15">
      <c r="B23" s="155" t="s">
        <v>364</v>
      </c>
    </row>
    <row r="25" spans="1:6" x14ac:dyDescent="0.15">
      <c r="A25" s="154" t="s">
        <v>353</v>
      </c>
      <c r="B25" s="155" t="s">
        <v>350</v>
      </c>
    </row>
    <row r="26" spans="1:6" x14ac:dyDescent="0.15">
      <c r="B26" s="26" t="s">
        <v>351</v>
      </c>
    </row>
    <row r="27" spans="1:6" x14ac:dyDescent="0.15">
      <c r="B27" s="155" t="s">
        <v>344</v>
      </c>
    </row>
    <row r="28" spans="1:6" x14ac:dyDescent="0.15">
      <c r="B28" s="155" t="s">
        <v>345</v>
      </c>
    </row>
    <row r="29" spans="1:6" x14ac:dyDescent="0.15">
      <c r="B29" s="155" t="s">
        <v>346</v>
      </c>
    </row>
    <row r="30" spans="1:6" x14ac:dyDescent="0.15">
      <c r="B30" s="155" t="s">
        <v>347</v>
      </c>
    </row>
    <row r="31" spans="1:6" x14ac:dyDescent="0.15">
      <c r="B31" s="155" t="s">
        <v>348</v>
      </c>
    </row>
    <row r="32" spans="1:6" x14ac:dyDescent="0.15">
      <c r="B32" s="155" t="s">
        <v>352</v>
      </c>
    </row>
    <row r="33" spans="1:2" x14ac:dyDescent="0.15">
      <c r="B33" s="155" t="s">
        <v>349</v>
      </c>
    </row>
    <row r="35" spans="1:2" x14ac:dyDescent="0.15">
      <c r="A35" s="154" t="s">
        <v>354</v>
      </c>
      <c r="B35" s="155" t="s">
        <v>358</v>
      </c>
    </row>
    <row r="36" spans="1:2" x14ac:dyDescent="0.15">
      <c r="B36" s="155" t="s">
        <v>355</v>
      </c>
    </row>
    <row r="37" spans="1:2" x14ac:dyDescent="0.15">
      <c r="B37" s="155" t="s">
        <v>359</v>
      </c>
    </row>
    <row r="38" spans="1:2" x14ac:dyDescent="0.15">
      <c r="B38" s="155" t="s">
        <v>356</v>
      </c>
    </row>
    <row r="39" spans="1:2" x14ac:dyDescent="0.15">
      <c r="B39" s="155" t="s">
        <v>357</v>
      </c>
    </row>
    <row r="40" spans="1:2" x14ac:dyDescent="0.15">
      <c r="B40" s="26" t="s">
        <v>349</v>
      </c>
    </row>
  </sheetData>
  <phoneticPr fontId="11" type="noConversion"/>
  <pageMargins left="0.7" right="0.7" top="0.75" bottom="0.75" header="0.3" footer="0.3"/>
  <pageSetup paperSize="9" orientation="portrait" r:id="rId1"/>
  <headerFooter>
    <oddHeader>&amp;L&amp;"Arial,Regular"&amp;14&amp;KFF0000Technique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2"/>
  <sheetViews>
    <sheetView view="pageLayout" workbookViewId="0">
      <selection activeCell="F32" sqref="F32"/>
    </sheetView>
  </sheetViews>
  <sheetFormatPr baseColWidth="10" defaultColWidth="9" defaultRowHeight="13" x14ac:dyDescent="0.15"/>
  <cols>
    <col min="1" max="1" width="12" customWidth="1"/>
  </cols>
  <sheetData>
    <row r="1" spans="1:7" x14ac:dyDescent="0.15">
      <c r="B1" s="27" t="s">
        <v>430</v>
      </c>
      <c r="C1" s="27"/>
      <c r="D1" s="27"/>
      <c r="E1" s="27"/>
      <c r="F1" s="27"/>
      <c r="G1" s="27"/>
    </row>
    <row r="2" spans="1:7" x14ac:dyDescent="0.15">
      <c r="A2" s="27"/>
      <c r="B2" s="27"/>
      <c r="C2" s="27"/>
      <c r="D2" s="27"/>
      <c r="E2" s="27"/>
      <c r="F2" s="27"/>
      <c r="G2" s="27"/>
    </row>
    <row r="3" spans="1:7" x14ac:dyDescent="0.15">
      <c r="B3" s="27" t="s">
        <v>19</v>
      </c>
      <c r="C3" s="27"/>
      <c r="D3" s="27"/>
      <c r="E3" s="27"/>
      <c r="F3" s="27"/>
      <c r="G3" s="27"/>
    </row>
    <row r="4" spans="1:7" x14ac:dyDescent="0.15">
      <c r="A4" s="27"/>
      <c r="B4" s="27"/>
      <c r="C4" s="27"/>
      <c r="D4" s="27"/>
      <c r="E4" s="27"/>
      <c r="F4" s="27"/>
      <c r="G4" s="27"/>
    </row>
    <row r="5" spans="1:7" x14ac:dyDescent="0.15">
      <c r="A5" s="162" t="s">
        <v>20</v>
      </c>
      <c r="B5" s="89" t="s">
        <v>21</v>
      </c>
      <c r="C5" s="27"/>
      <c r="D5" s="27"/>
      <c r="E5" s="27"/>
      <c r="F5" s="27"/>
      <c r="G5" s="27"/>
    </row>
    <row r="6" spans="1:7" x14ac:dyDescent="0.15">
      <c r="A6" s="162"/>
      <c r="B6" s="29" t="s">
        <v>243</v>
      </c>
      <c r="C6" s="27"/>
      <c r="D6" s="27"/>
      <c r="E6" s="27"/>
      <c r="F6" s="27"/>
      <c r="G6" s="27"/>
    </row>
    <row r="7" spans="1:7" x14ac:dyDescent="0.15">
      <c r="A7" s="162"/>
      <c r="B7" s="89" t="s">
        <v>22</v>
      </c>
      <c r="C7" s="27"/>
      <c r="D7" s="27"/>
      <c r="E7" s="27"/>
      <c r="F7" s="27"/>
      <c r="G7" s="27"/>
    </row>
    <row r="8" spans="1:7" x14ac:dyDescent="0.15">
      <c r="A8" s="162"/>
      <c r="B8" s="89" t="s">
        <v>23</v>
      </c>
      <c r="C8" s="27"/>
      <c r="D8" s="27"/>
      <c r="E8" s="27"/>
      <c r="F8" s="27"/>
      <c r="G8" s="27"/>
    </row>
    <row r="9" spans="1:7" x14ac:dyDescent="0.15">
      <c r="A9" s="162"/>
      <c r="B9" s="89" t="s">
        <v>24</v>
      </c>
      <c r="C9" s="27"/>
      <c r="D9" s="27"/>
      <c r="E9" s="27"/>
      <c r="F9" s="27"/>
      <c r="G9" s="27"/>
    </row>
    <row r="10" spans="1:7" x14ac:dyDescent="0.15">
      <c r="A10" s="162"/>
      <c r="B10" s="89" t="s">
        <v>41</v>
      </c>
      <c r="C10" s="27"/>
      <c r="D10" s="27"/>
      <c r="E10" s="27"/>
      <c r="F10" s="27"/>
      <c r="G10" s="27"/>
    </row>
    <row r="11" spans="1:7" x14ac:dyDescent="0.15">
      <c r="A11" s="162"/>
      <c r="B11" s="27"/>
      <c r="C11" s="27"/>
      <c r="D11" s="27"/>
      <c r="E11" s="27"/>
      <c r="F11" s="27"/>
      <c r="G11" s="27"/>
    </row>
    <row r="12" spans="1:7" x14ac:dyDescent="0.15">
      <c r="A12" s="162" t="s">
        <v>25</v>
      </c>
      <c r="B12" s="89" t="s">
        <v>26</v>
      </c>
      <c r="C12" s="27"/>
      <c r="D12" s="27"/>
      <c r="E12" s="27"/>
      <c r="F12" s="27"/>
      <c r="G12" s="27"/>
    </row>
    <row r="13" spans="1:7" x14ac:dyDescent="0.15">
      <c r="A13" s="27"/>
      <c r="B13" s="89" t="s">
        <v>27</v>
      </c>
      <c r="C13" s="27"/>
      <c r="D13" s="27"/>
      <c r="E13" s="27"/>
      <c r="F13" s="27"/>
      <c r="G13" s="27"/>
    </row>
    <row r="14" spans="1:7" x14ac:dyDescent="0.15">
      <c r="A14" s="27"/>
      <c r="B14" s="89" t="s">
        <v>28</v>
      </c>
      <c r="C14" s="27"/>
      <c r="D14" s="27"/>
      <c r="E14" s="27"/>
      <c r="F14" s="27"/>
      <c r="G14" s="27"/>
    </row>
    <row r="15" spans="1:7" x14ac:dyDescent="0.15">
      <c r="A15" s="27"/>
      <c r="B15" s="89" t="s">
        <v>29</v>
      </c>
      <c r="C15" s="27"/>
      <c r="D15" s="27"/>
      <c r="E15" s="27"/>
      <c r="F15" s="27"/>
      <c r="G15" s="27"/>
    </row>
    <row r="16" spans="1:7" x14ac:dyDescent="0.15">
      <c r="A16" s="27"/>
      <c r="B16" s="89" t="s">
        <v>30</v>
      </c>
      <c r="C16" s="27"/>
      <c r="D16" s="27"/>
      <c r="E16" s="27"/>
      <c r="F16" s="27"/>
      <c r="G16" s="27"/>
    </row>
    <row r="17" spans="1:7" x14ac:dyDescent="0.15">
      <c r="A17" s="27"/>
      <c r="B17" s="89" t="s">
        <v>31</v>
      </c>
      <c r="C17" s="27"/>
      <c r="D17" s="27"/>
      <c r="E17" s="27"/>
      <c r="F17" s="27"/>
      <c r="G17" s="27"/>
    </row>
    <row r="18" spans="1:7" x14ac:dyDescent="0.15">
      <c r="A18" s="27"/>
      <c r="B18" s="89" t="s">
        <v>32</v>
      </c>
      <c r="C18" s="27"/>
      <c r="D18" s="27"/>
      <c r="E18" s="27"/>
      <c r="F18" s="27"/>
      <c r="G18" s="27"/>
    </row>
    <row r="19" spans="1:7" x14ac:dyDescent="0.15">
      <c r="A19" s="27"/>
      <c r="B19" s="89" t="s">
        <v>33</v>
      </c>
      <c r="C19" s="27"/>
      <c r="D19" s="27"/>
      <c r="E19" s="27"/>
      <c r="F19" s="27"/>
      <c r="G19" s="27"/>
    </row>
    <row r="20" spans="1:7" x14ac:dyDescent="0.15">
      <c r="A20" s="27"/>
      <c r="B20" s="89" t="s">
        <v>34</v>
      </c>
      <c r="C20" s="27"/>
      <c r="D20" s="27"/>
      <c r="E20" s="27"/>
      <c r="F20" s="27"/>
      <c r="G20" s="27"/>
    </row>
    <row r="21" spans="1:7" x14ac:dyDescent="0.15">
      <c r="A21" s="27"/>
      <c r="C21" s="27"/>
      <c r="D21" s="27"/>
      <c r="E21" s="27"/>
      <c r="F21" s="27"/>
      <c r="G21" s="27"/>
    </row>
    <row r="22" spans="1:7" x14ac:dyDescent="0.15">
      <c r="G22" s="27"/>
    </row>
  </sheetData>
  <phoneticPr fontId="11" type="noConversion"/>
  <pageMargins left="0.75" right="0.75" top="1" bottom="1" header="0.5" footer="0.5"/>
  <pageSetup orientation="portrait" horizontalDpi="300" verticalDpi="300" copies="2" r:id="rId1"/>
  <headerFooter alignWithMargins="0">
    <oddHeader>&amp;L&amp;"Arial,Regular"&amp;14&amp;KFF0000Cool Down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15"/>
  <sheetViews>
    <sheetView view="pageLayout" workbookViewId="0">
      <selection activeCell="B19" sqref="B19"/>
    </sheetView>
  </sheetViews>
  <sheetFormatPr baseColWidth="10" defaultColWidth="9" defaultRowHeight="13" x14ac:dyDescent="0.15"/>
  <sheetData>
    <row r="2" spans="1:5" x14ac:dyDescent="0.15">
      <c r="A2" s="154" t="s">
        <v>262</v>
      </c>
      <c r="B2" s="26"/>
      <c r="C2" s="38"/>
      <c r="D2" s="38"/>
      <c r="E2" s="38"/>
    </row>
    <row r="3" spans="1:5" x14ac:dyDescent="0.15">
      <c r="A3" s="26"/>
      <c r="B3" s="26"/>
      <c r="C3" s="38"/>
      <c r="D3" s="38"/>
      <c r="E3" s="38"/>
    </row>
    <row r="4" spans="1:5" x14ac:dyDescent="0.15">
      <c r="A4" s="26"/>
      <c r="B4" s="67" t="s">
        <v>54</v>
      </c>
      <c r="C4" s="38"/>
      <c r="D4" s="38"/>
      <c r="E4" s="38"/>
    </row>
    <row r="5" spans="1:5" x14ac:dyDescent="0.15">
      <c r="A5" s="26"/>
      <c r="B5" s="156" t="s">
        <v>55</v>
      </c>
      <c r="C5" s="38"/>
      <c r="D5" s="38"/>
      <c r="E5" s="38"/>
    </row>
    <row r="6" spans="1:5" x14ac:dyDescent="0.15">
      <c r="A6" s="26"/>
      <c r="B6" s="156" t="s">
        <v>396</v>
      </c>
      <c r="C6" s="38"/>
      <c r="D6" s="38"/>
      <c r="E6" s="38"/>
    </row>
    <row r="7" spans="1:5" x14ac:dyDescent="0.15">
      <c r="A7" s="26"/>
      <c r="B7" s="156" t="s">
        <v>398</v>
      </c>
      <c r="C7" s="38"/>
      <c r="D7" s="38"/>
      <c r="E7" s="38"/>
    </row>
    <row r="8" spans="1:5" x14ac:dyDescent="0.15">
      <c r="A8" s="26"/>
      <c r="B8" s="156" t="s">
        <v>397</v>
      </c>
      <c r="C8" s="38"/>
      <c r="D8" s="38"/>
      <c r="E8" s="38"/>
    </row>
    <row r="9" spans="1:5" x14ac:dyDescent="0.15">
      <c r="A9" s="26"/>
      <c r="B9" s="156" t="s">
        <v>400</v>
      </c>
      <c r="C9" s="38"/>
      <c r="D9" s="38"/>
      <c r="E9" s="38"/>
    </row>
    <row r="10" spans="1:5" x14ac:dyDescent="0.15">
      <c r="A10" s="26"/>
      <c r="B10" s="156" t="s">
        <v>56</v>
      </c>
      <c r="C10" s="38"/>
      <c r="D10" s="38"/>
      <c r="E10" s="38"/>
    </row>
    <row r="11" spans="1:5" x14ac:dyDescent="0.15">
      <c r="A11" s="38"/>
      <c r="B11" s="156" t="s">
        <v>57</v>
      </c>
      <c r="C11" s="26"/>
      <c r="D11" s="38"/>
      <c r="E11" s="38"/>
    </row>
    <row r="12" spans="1:5" x14ac:dyDescent="0.15">
      <c r="A12" s="38"/>
      <c r="B12" s="26" t="s">
        <v>337</v>
      </c>
      <c r="C12" s="38"/>
      <c r="D12" s="38"/>
      <c r="E12" s="38"/>
    </row>
    <row r="13" spans="1:5" x14ac:dyDescent="0.15">
      <c r="A13" s="38"/>
      <c r="B13" s="26" t="s">
        <v>336</v>
      </c>
      <c r="C13" s="26"/>
      <c r="D13" s="38"/>
      <c r="E13" s="38"/>
    </row>
    <row r="14" spans="1:5" x14ac:dyDescent="0.15">
      <c r="B14" s="27"/>
      <c r="C14" s="27"/>
    </row>
    <row r="15" spans="1:5" x14ac:dyDescent="0.15">
      <c r="B15" s="27"/>
      <c r="C15" s="27"/>
    </row>
  </sheetData>
  <phoneticPr fontId="11" type="noConversion"/>
  <pageMargins left="0.75" right="0.75" top="1" bottom="1" header="0.5" footer="0.5"/>
  <pageSetup orientation="portrait" horizontalDpi="300" verticalDpi="300" copies="2" r:id="rId1"/>
  <headerFooter alignWithMargins="0">
    <oddHeader>&amp;L&amp;"Arial,Regular"&amp;14&amp;KFF0000Medicine Ball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8"/>
  <sheetViews>
    <sheetView tabSelected="1" workbookViewId="0">
      <selection activeCell="A43" sqref="A43"/>
    </sheetView>
  </sheetViews>
  <sheetFormatPr baseColWidth="10" defaultColWidth="35.59765625" defaultRowHeight="13" x14ac:dyDescent="0.15"/>
  <cols>
    <col min="1" max="1" width="40.3984375" customWidth="1"/>
    <col min="2" max="2" width="35.19921875" customWidth="1"/>
  </cols>
  <sheetData>
    <row r="1" spans="1:2" ht="15" x14ac:dyDescent="0.15">
      <c r="A1" s="97" t="s">
        <v>266</v>
      </c>
    </row>
    <row r="3" spans="1:2" x14ac:dyDescent="0.15">
      <c r="A3" s="76" t="s">
        <v>170</v>
      </c>
      <c r="B3" s="77"/>
    </row>
    <row r="4" spans="1:2" ht="14.25" customHeight="1" x14ac:dyDescent="0.15">
      <c r="A4" s="78" t="s">
        <v>171</v>
      </c>
      <c r="B4" s="78" t="s">
        <v>177</v>
      </c>
    </row>
    <row r="5" spans="1:2" ht="13.5" customHeight="1" x14ac:dyDescent="0.15">
      <c r="A5" s="78" t="s">
        <v>172</v>
      </c>
      <c r="B5" s="78" t="s">
        <v>178</v>
      </c>
    </row>
    <row r="6" spans="1:2" x14ac:dyDescent="0.15">
      <c r="A6" s="78" t="s">
        <v>173</v>
      </c>
      <c r="B6" s="78" t="s">
        <v>179</v>
      </c>
    </row>
    <row r="7" spans="1:2" x14ac:dyDescent="0.15">
      <c r="A7" s="78" t="s">
        <v>174</v>
      </c>
      <c r="B7" s="78" t="s">
        <v>180</v>
      </c>
    </row>
    <row r="8" spans="1:2" x14ac:dyDescent="0.15">
      <c r="A8" s="78" t="s">
        <v>175</v>
      </c>
      <c r="B8" s="78" t="s">
        <v>181</v>
      </c>
    </row>
    <row r="9" spans="1:2" x14ac:dyDescent="0.15">
      <c r="A9" s="78" t="s">
        <v>176</v>
      </c>
      <c r="B9" s="78" t="s">
        <v>182</v>
      </c>
    </row>
    <row r="10" spans="1:2" x14ac:dyDescent="0.15">
      <c r="A10" s="77"/>
      <c r="B10" s="79"/>
    </row>
    <row r="11" spans="1:2" x14ac:dyDescent="0.15">
      <c r="A11" s="78" t="s">
        <v>183</v>
      </c>
      <c r="B11" s="78" t="s">
        <v>171</v>
      </c>
    </row>
    <row r="12" spans="1:2" x14ac:dyDescent="0.15">
      <c r="A12" s="78" t="s">
        <v>184</v>
      </c>
      <c r="B12" s="78" t="s">
        <v>188</v>
      </c>
    </row>
    <row r="13" spans="1:2" x14ac:dyDescent="0.15">
      <c r="A13" s="78" t="s">
        <v>179</v>
      </c>
      <c r="B13" s="78" t="s">
        <v>189</v>
      </c>
    </row>
    <row r="14" spans="1:2" x14ac:dyDescent="0.15">
      <c r="A14" s="78" t="s">
        <v>185</v>
      </c>
      <c r="B14" s="78" t="s">
        <v>190</v>
      </c>
    </row>
    <row r="15" spans="1:2" x14ac:dyDescent="0.15">
      <c r="A15" s="78" t="s">
        <v>186</v>
      </c>
      <c r="B15" s="78" t="s">
        <v>191</v>
      </c>
    </row>
    <row r="16" spans="1:2" x14ac:dyDescent="0.15">
      <c r="A16" s="78" t="s">
        <v>187</v>
      </c>
      <c r="B16" s="78" t="s">
        <v>192</v>
      </c>
    </row>
    <row r="17" spans="1:2" x14ac:dyDescent="0.15">
      <c r="A17" s="77"/>
      <c r="B17" s="79"/>
    </row>
    <row r="18" spans="1:2" x14ac:dyDescent="0.15">
      <c r="A18" s="76" t="s">
        <v>193</v>
      </c>
      <c r="B18" s="77"/>
    </row>
    <row r="19" spans="1:2" x14ac:dyDescent="0.15">
      <c r="A19" s="78" t="s">
        <v>194</v>
      </c>
      <c r="B19" s="78" t="s">
        <v>201</v>
      </c>
    </row>
    <row r="20" spans="1:2" ht="15" customHeight="1" x14ac:dyDescent="0.15">
      <c r="A20" s="78" t="s">
        <v>172</v>
      </c>
      <c r="B20" s="78" t="s">
        <v>202</v>
      </c>
    </row>
    <row r="21" spans="1:2" x14ac:dyDescent="0.15">
      <c r="A21" s="78" t="s">
        <v>195</v>
      </c>
      <c r="B21" s="78" t="s">
        <v>179</v>
      </c>
    </row>
    <row r="22" spans="1:2" x14ac:dyDescent="0.15">
      <c r="A22" s="78" t="s">
        <v>196</v>
      </c>
      <c r="B22" s="78" t="s">
        <v>203</v>
      </c>
    </row>
    <row r="23" spans="1:2" x14ac:dyDescent="0.15">
      <c r="A23" s="78" t="s">
        <v>197</v>
      </c>
      <c r="B23" s="78" t="s">
        <v>204</v>
      </c>
    </row>
    <row r="24" spans="1:2" x14ac:dyDescent="0.15">
      <c r="A24" s="78" t="s">
        <v>198</v>
      </c>
      <c r="B24" s="78" t="s">
        <v>205</v>
      </c>
    </row>
    <row r="25" spans="1:2" x14ac:dyDescent="0.15">
      <c r="A25" s="78" t="s">
        <v>199</v>
      </c>
      <c r="B25" s="78" t="s">
        <v>206</v>
      </c>
    </row>
    <row r="26" spans="1:2" x14ac:dyDescent="0.15">
      <c r="A26" s="78" t="s">
        <v>200</v>
      </c>
      <c r="B26" s="78" t="s">
        <v>207</v>
      </c>
    </row>
    <row r="27" spans="1:2" x14ac:dyDescent="0.15">
      <c r="A27" s="77"/>
      <c r="B27" s="79"/>
    </row>
    <row r="28" spans="1:2" x14ac:dyDescent="0.15">
      <c r="A28" s="78" t="s">
        <v>208</v>
      </c>
      <c r="B28" s="78" t="s">
        <v>171</v>
      </c>
    </row>
    <row r="29" spans="1:2" x14ac:dyDescent="0.15">
      <c r="A29" s="78" t="s">
        <v>209</v>
      </c>
      <c r="B29" s="78" t="s">
        <v>209</v>
      </c>
    </row>
    <row r="30" spans="1:2" x14ac:dyDescent="0.15">
      <c r="A30" s="78" t="s">
        <v>210</v>
      </c>
      <c r="B30" s="78" t="s">
        <v>216</v>
      </c>
    </row>
    <row r="31" spans="1:2" x14ac:dyDescent="0.15">
      <c r="A31" s="78" t="s">
        <v>211</v>
      </c>
      <c r="B31" s="78" t="s">
        <v>217</v>
      </c>
    </row>
    <row r="32" spans="1:2" x14ac:dyDescent="0.15">
      <c r="A32" s="78" t="s">
        <v>212</v>
      </c>
      <c r="B32" s="78" t="s">
        <v>218</v>
      </c>
    </row>
    <row r="33" spans="1:2" x14ac:dyDescent="0.15">
      <c r="A33" s="78" t="s">
        <v>213</v>
      </c>
      <c r="B33" s="78" t="s">
        <v>219</v>
      </c>
    </row>
    <row r="34" spans="1:2" x14ac:dyDescent="0.15">
      <c r="A34" s="78" t="s">
        <v>214</v>
      </c>
      <c r="B34" s="78" t="s">
        <v>220</v>
      </c>
    </row>
    <row r="35" spans="1:2" x14ac:dyDescent="0.15">
      <c r="A35" s="78" t="s">
        <v>215</v>
      </c>
      <c r="B35" s="78" t="s">
        <v>221</v>
      </c>
    </row>
    <row r="36" spans="1:2" x14ac:dyDescent="0.15">
      <c r="A36" s="70"/>
    </row>
    <row r="38" spans="1:2" x14ac:dyDescent="0.15">
      <c r="A38" s="212" t="s">
        <v>440</v>
      </c>
    </row>
    <row r="39" spans="1:2" ht="18" customHeight="1" x14ac:dyDescent="0.15">
      <c r="A39" s="258" t="s">
        <v>441</v>
      </c>
      <c r="B39" s="258"/>
    </row>
    <row r="43" spans="1:2" x14ac:dyDescent="0.15">
      <c r="A43" s="80" t="s">
        <v>222</v>
      </c>
    </row>
    <row r="44" spans="1:2" x14ac:dyDescent="0.15">
      <c r="A44" s="70"/>
    </row>
    <row r="45" spans="1:2" x14ac:dyDescent="0.15">
      <c r="A45" s="81" t="s">
        <v>223</v>
      </c>
    </row>
    <row r="46" spans="1:2" x14ac:dyDescent="0.15">
      <c r="A46" s="81" t="s">
        <v>224</v>
      </c>
    </row>
    <row r="47" spans="1:2" x14ac:dyDescent="0.15">
      <c r="A47" s="81" t="s">
        <v>225</v>
      </c>
    </row>
    <row r="48" spans="1:2" x14ac:dyDescent="0.15">
      <c r="A48" s="81" t="s">
        <v>226</v>
      </c>
    </row>
    <row r="49" spans="1:1" x14ac:dyDescent="0.15">
      <c r="A49" s="81" t="s">
        <v>227</v>
      </c>
    </row>
    <row r="50" spans="1:1" x14ac:dyDescent="0.15">
      <c r="A50" s="81" t="s">
        <v>228</v>
      </c>
    </row>
    <row r="51" spans="1:1" x14ac:dyDescent="0.15">
      <c r="A51" s="81" t="s">
        <v>229</v>
      </c>
    </row>
    <row r="52" spans="1:1" x14ac:dyDescent="0.15">
      <c r="A52" s="81" t="s">
        <v>230</v>
      </c>
    </row>
    <row r="53" spans="1:1" x14ac:dyDescent="0.15">
      <c r="A53" s="81" t="s">
        <v>231</v>
      </c>
    </row>
    <row r="54" spans="1:1" x14ac:dyDescent="0.15">
      <c r="A54" s="81" t="s">
        <v>232</v>
      </c>
    </row>
    <row r="55" spans="1:1" x14ac:dyDescent="0.15">
      <c r="A55" s="81" t="s">
        <v>233</v>
      </c>
    </row>
    <row r="56" spans="1:1" x14ac:dyDescent="0.15">
      <c r="A56" s="81" t="s">
        <v>234</v>
      </c>
    </row>
    <row r="57" spans="1:1" x14ac:dyDescent="0.15">
      <c r="A57" s="81" t="s">
        <v>235</v>
      </c>
    </row>
    <row r="58" spans="1:1" x14ac:dyDescent="0.15">
      <c r="A58" s="81" t="s">
        <v>236</v>
      </c>
    </row>
  </sheetData>
  <mergeCells count="1">
    <mergeCell ref="A39:B39"/>
  </mergeCells>
  <phoneticPr fontId="11" type="noConversion"/>
  <pageMargins left="0.7" right="0.7" top="0.75" bottom="0.75" header="0.3" footer="0.3"/>
  <pageSetup orientation="portrait" r:id="rId1"/>
  <headerFooter>
    <oddHeader>&amp;LCircuit Training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9"/>
  <sheetViews>
    <sheetView view="pageLayout" workbookViewId="0">
      <selection activeCell="F47" sqref="F47"/>
    </sheetView>
  </sheetViews>
  <sheetFormatPr baseColWidth="10" defaultColWidth="9" defaultRowHeight="11" x14ac:dyDescent="0.15"/>
  <cols>
    <col min="1" max="1" width="8.19921875" style="38" customWidth="1"/>
    <col min="2" max="5" width="9" style="38"/>
    <col min="6" max="6" width="4.796875" style="38" customWidth="1"/>
    <col min="7" max="7" width="4.3984375" style="163" customWidth="1"/>
    <col min="8" max="16384" width="9" style="38"/>
  </cols>
  <sheetData>
    <row r="1" spans="1:8" x14ac:dyDescent="0.15">
      <c r="A1" s="154" t="s">
        <v>237</v>
      </c>
    </row>
    <row r="2" spans="1:8" x14ac:dyDescent="0.15">
      <c r="A2" s="164"/>
      <c r="B2" s="26" t="s">
        <v>244</v>
      </c>
      <c r="G2" s="163">
        <v>12</v>
      </c>
    </row>
    <row r="3" spans="1:8" x14ac:dyDescent="0.15">
      <c r="A3" s="164"/>
      <c r="B3" s="26" t="s">
        <v>245</v>
      </c>
      <c r="G3" s="163">
        <v>12</v>
      </c>
    </row>
    <row r="4" spans="1:8" x14ac:dyDescent="0.15">
      <c r="A4" s="164"/>
      <c r="B4" s="26" t="s">
        <v>246</v>
      </c>
      <c r="G4" s="163">
        <v>12</v>
      </c>
    </row>
    <row r="5" spans="1:8" x14ac:dyDescent="0.15">
      <c r="A5" s="164"/>
    </row>
    <row r="6" spans="1:8" x14ac:dyDescent="0.15">
      <c r="A6" s="164"/>
      <c r="B6" s="26" t="s">
        <v>247</v>
      </c>
      <c r="G6" s="163">
        <v>6</v>
      </c>
    </row>
    <row r="7" spans="1:8" x14ac:dyDescent="0.15">
      <c r="A7" s="164"/>
      <c r="B7" s="26" t="s">
        <v>248</v>
      </c>
      <c r="G7" s="163">
        <v>6</v>
      </c>
    </row>
    <row r="8" spans="1:8" x14ac:dyDescent="0.15">
      <c r="A8" s="164"/>
      <c r="B8" s="26" t="s">
        <v>249</v>
      </c>
      <c r="G8" s="163">
        <v>6</v>
      </c>
    </row>
    <row r="9" spans="1:8" x14ac:dyDescent="0.15">
      <c r="A9" s="164"/>
    </row>
    <row r="10" spans="1:8" x14ac:dyDescent="0.15">
      <c r="A10" s="164"/>
      <c r="G10" s="114">
        <v>54</v>
      </c>
      <c r="H10" s="26" t="s">
        <v>250</v>
      </c>
    </row>
    <row r="11" spans="1:8" x14ac:dyDescent="0.15">
      <c r="A11" s="164"/>
    </row>
    <row r="12" spans="1:8" x14ac:dyDescent="0.15">
      <c r="A12" s="154" t="s">
        <v>35</v>
      </c>
    </row>
    <row r="13" spans="1:8" x14ac:dyDescent="0.15">
      <c r="B13" s="26" t="s">
        <v>251</v>
      </c>
      <c r="G13" s="163">
        <v>16</v>
      </c>
    </row>
    <row r="14" spans="1:8" x14ac:dyDescent="0.15">
      <c r="B14" s="26" t="s">
        <v>252</v>
      </c>
      <c r="G14" s="163">
        <v>16</v>
      </c>
    </row>
    <row r="15" spans="1:8" x14ac:dyDescent="0.15">
      <c r="B15" s="26" t="s">
        <v>253</v>
      </c>
      <c r="G15" s="163">
        <v>16</v>
      </c>
    </row>
    <row r="17" spans="2:8" x14ac:dyDescent="0.15">
      <c r="B17" s="38" t="s">
        <v>254</v>
      </c>
      <c r="G17" s="163">
        <v>8</v>
      </c>
    </row>
    <row r="18" spans="2:8" x14ac:dyDescent="0.15">
      <c r="B18" s="38" t="s">
        <v>255</v>
      </c>
      <c r="G18" s="163">
        <v>8</v>
      </c>
    </row>
    <row r="19" spans="2:8" x14ac:dyDescent="0.15">
      <c r="B19" s="38" t="s">
        <v>256</v>
      </c>
      <c r="G19" s="163">
        <v>8</v>
      </c>
    </row>
    <row r="21" spans="2:8" x14ac:dyDescent="0.15">
      <c r="B21" s="38" t="s">
        <v>257</v>
      </c>
      <c r="G21" s="163">
        <v>12</v>
      </c>
    </row>
    <row r="23" spans="2:8" x14ac:dyDescent="0.15">
      <c r="B23" s="38" t="s">
        <v>258</v>
      </c>
      <c r="G23" s="163">
        <v>12</v>
      </c>
    </row>
    <row r="24" spans="2:8" x14ac:dyDescent="0.15">
      <c r="B24" s="38" t="s">
        <v>259</v>
      </c>
      <c r="G24" s="163">
        <v>12</v>
      </c>
    </row>
    <row r="26" spans="2:8" x14ac:dyDescent="0.15">
      <c r="G26" s="163">
        <f>SUM(G13:G24)</f>
        <v>108</v>
      </c>
      <c r="H26" s="38" t="s">
        <v>250</v>
      </c>
    </row>
    <row r="27" spans="2:8" x14ac:dyDescent="0.15">
      <c r="B27" s="26" t="s">
        <v>260</v>
      </c>
    </row>
    <row r="29" spans="2:8" x14ac:dyDescent="0.15">
      <c r="B29" s="91" t="s">
        <v>261</v>
      </c>
    </row>
  </sheetData>
  <phoneticPr fontId="11" type="noConversion"/>
  <pageMargins left="0.75" right="0.75" top="1" bottom="1" header="0.5" footer="0.5"/>
  <pageSetup orientation="portrait" horizontalDpi="300" verticalDpi="300" r:id="rId1"/>
  <headerFooter alignWithMargins="0">
    <oddHeader>&amp;L&amp;"Arial,Regular"&amp;14&amp;KFF0000Plyometrics</oddHeader>
    <oddFooter>&amp;LEmily Moore &amp;CTraining Program 2020-21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55"/>
  <sheetViews>
    <sheetView workbookViewId="0">
      <selection activeCell="G43" sqref="G43"/>
    </sheetView>
  </sheetViews>
  <sheetFormatPr baseColWidth="10" defaultColWidth="9" defaultRowHeight="11" x14ac:dyDescent="0.15"/>
  <cols>
    <col min="1" max="1" width="9" style="70" customWidth="1"/>
    <col min="2" max="2" width="18.796875" style="26" customWidth="1"/>
    <col min="3" max="3" width="16.796875" style="26" customWidth="1"/>
    <col min="4" max="4" width="18" style="26" customWidth="1"/>
    <col min="5" max="5" width="11.3984375" style="26" customWidth="1"/>
    <col min="6" max="6" width="7.796875" style="26" customWidth="1"/>
    <col min="7" max="7" width="6.3984375" style="26" customWidth="1"/>
    <col min="8" max="16384" width="9" style="26"/>
  </cols>
  <sheetData>
    <row r="2" spans="1:5" x14ac:dyDescent="0.15">
      <c r="A2" s="165" t="s">
        <v>157</v>
      </c>
    </row>
    <row r="4" spans="1:5" x14ac:dyDescent="0.15">
      <c r="A4" s="70" t="s">
        <v>158</v>
      </c>
    </row>
    <row r="5" spans="1:5" x14ac:dyDescent="0.15">
      <c r="C5" s="91"/>
    </row>
    <row r="6" spans="1:5" ht="12" x14ac:dyDescent="0.15">
      <c r="A6" s="92" t="s">
        <v>98</v>
      </c>
      <c r="B6" s="93" t="s">
        <v>99</v>
      </c>
      <c r="C6" s="93" t="s">
        <v>100</v>
      </c>
      <c r="D6" s="93" t="s">
        <v>101</v>
      </c>
      <c r="E6" s="93" t="s">
        <v>102</v>
      </c>
    </row>
    <row r="7" spans="1:5" ht="12" x14ac:dyDescent="0.15">
      <c r="A7" s="262" t="s">
        <v>74</v>
      </c>
      <c r="B7" s="262" t="s">
        <v>103</v>
      </c>
      <c r="C7" s="148" t="s">
        <v>58</v>
      </c>
      <c r="D7" s="148" t="s">
        <v>53</v>
      </c>
      <c r="E7" s="148" t="s">
        <v>58</v>
      </c>
    </row>
    <row r="8" spans="1:5" ht="12" x14ac:dyDescent="0.15">
      <c r="A8" s="263"/>
      <c r="B8" s="263"/>
      <c r="C8" s="149" t="s">
        <v>104</v>
      </c>
      <c r="D8" s="149" t="s">
        <v>107</v>
      </c>
      <c r="E8" s="149" t="s">
        <v>109</v>
      </c>
    </row>
    <row r="9" spans="1:5" ht="12" x14ac:dyDescent="0.15">
      <c r="A9" s="263"/>
      <c r="B9" s="263"/>
      <c r="C9" s="149" t="s">
        <v>105</v>
      </c>
      <c r="D9" s="149" t="s">
        <v>105</v>
      </c>
      <c r="E9" s="149" t="s">
        <v>105</v>
      </c>
    </row>
    <row r="10" spans="1:5" ht="12" x14ac:dyDescent="0.15">
      <c r="A10" s="264"/>
      <c r="B10" s="264"/>
      <c r="C10" s="150" t="s">
        <v>106</v>
      </c>
      <c r="D10" s="150" t="s">
        <v>108</v>
      </c>
      <c r="E10" s="150" t="s">
        <v>110</v>
      </c>
    </row>
    <row r="11" spans="1:5" ht="12" x14ac:dyDescent="0.15">
      <c r="A11" s="262" t="s">
        <v>75</v>
      </c>
      <c r="B11" s="151" t="s">
        <v>111</v>
      </c>
      <c r="C11" s="148" t="s">
        <v>108</v>
      </c>
      <c r="D11" s="148" t="s">
        <v>110</v>
      </c>
      <c r="E11" s="148" t="s">
        <v>58</v>
      </c>
    </row>
    <row r="12" spans="1:5" ht="12" x14ac:dyDescent="0.15">
      <c r="A12" s="263"/>
      <c r="B12" s="152" t="s">
        <v>112</v>
      </c>
      <c r="C12" s="149" t="s">
        <v>105</v>
      </c>
      <c r="D12" s="149" t="s">
        <v>105</v>
      </c>
      <c r="E12" s="149" t="s">
        <v>105</v>
      </c>
    </row>
    <row r="13" spans="1:5" ht="12" x14ac:dyDescent="0.15">
      <c r="A13" s="263"/>
      <c r="B13" s="71"/>
      <c r="C13" s="149" t="s">
        <v>109</v>
      </c>
      <c r="D13" s="149" t="s">
        <v>107</v>
      </c>
      <c r="E13" s="149"/>
    </row>
    <row r="14" spans="1:5" ht="12" x14ac:dyDescent="0.15">
      <c r="A14" s="263"/>
      <c r="B14" s="152" t="s">
        <v>113</v>
      </c>
      <c r="C14" s="149" t="s">
        <v>106</v>
      </c>
      <c r="D14" s="149" t="s">
        <v>115</v>
      </c>
      <c r="E14" s="149"/>
    </row>
    <row r="15" spans="1:5" ht="12" x14ac:dyDescent="0.15">
      <c r="A15" s="264"/>
      <c r="B15" s="153" t="s">
        <v>114</v>
      </c>
      <c r="C15" s="150"/>
      <c r="D15" s="150" t="s">
        <v>106</v>
      </c>
      <c r="E15" s="150"/>
    </row>
    <row r="16" spans="1:5" ht="12" x14ac:dyDescent="0.15">
      <c r="A16" s="262" t="s">
        <v>76</v>
      </c>
      <c r="B16" s="262" t="s">
        <v>116</v>
      </c>
      <c r="C16" s="148" t="s">
        <v>108</v>
      </c>
      <c r="D16" s="148" t="s">
        <v>110</v>
      </c>
      <c r="E16" s="259" t="s">
        <v>13</v>
      </c>
    </row>
    <row r="17" spans="1:5" ht="12" x14ac:dyDescent="0.15">
      <c r="A17" s="263"/>
      <c r="B17" s="263"/>
      <c r="C17" s="149" t="s">
        <v>105</v>
      </c>
      <c r="D17" s="149" t="s">
        <v>105</v>
      </c>
      <c r="E17" s="260"/>
    </row>
    <row r="18" spans="1:5" ht="12" x14ac:dyDescent="0.15">
      <c r="A18" s="263"/>
      <c r="B18" s="263"/>
      <c r="C18" s="149" t="s">
        <v>109</v>
      </c>
      <c r="D18" s="149" t="s">
        <v>107</v>
      </c>
      <c r="E18" s="260"/>
    </row>
    <row r="19" spans="1:5" ht="12" x14ac:dyDescent="0.15">
      <c r="A19" s="263"/>
      <c r="B19" s="263"/>
      <c r="C19" s="149" t="s">
        <v>106</v>
      </c>
      <c r="D19" s="149" t="s">
        <v>115</v>
      </c>
      <c r="E19" s="260"/>
    </row>
    <row r="20" spans="1:5" ht="12" x14ac:dyDescent="0.15">
      <c r="A20" s="264"/>
      <c r="B20" s="264"/>
      <c r="C20" s="150"/>
      <c r="D20" s="150" t="s">
        <v>106</v>
      </c>
      <c r="E20" s="261"/>
    </row>
    <row r="23" spans="1:5" x14ac:dyDescent="0.15">
      <c r="A23" s="70" t="s">
        <v>51</v>
      </c>
    </row>
    <row r="24" spans="1:5" x14ac:dyDescent="0.15">
      <c r="A24" s="70" t="s">
        <v>52</v>
      </c>
    </row>
    <row r="29" spans="1:5" x14ac:dyDescent="0.15">
      <c r="A29" s="176" t="s">
        <v>17</v>
      </c>
    </row>
    <row r="30" spans="1:5" x14ac:dyDescent="0.15">
      <c r="A30" s="166" t="s">
        <v>405</v>
      </c>
    </row>
    <row r="31" spans="1:5" x14ac:dyDescent="0.15">
      <c r="A31" s="166" t="s">
        <v>406</v>
      </c>
    </row>
    <row r="32" spans="1:5" x14ac:dyDescent="0.15">
      <c r="A32" s="166" t="s">
        <v>407</v>
      </c>
    </row>
    <row r="33" spans="1:8" x14ac:dyDescent="0.15">
      <c r="A33" s="177" t="s">
        <v>408</v>
      </c>
    </row>
    <row r="34" spans="1:8" x14ac:dyDescent="0.15">
      <c r="A34" s="166" t="s">
        <v>267</v>
      </c>
    </row>
    <row r="35" spans="1:8" x14ac:dyDescent="0.15">
      <c r="A35" s="166" t="s">
        <v>268</v>
      </c>
    </row>
    <row r="36" spans="1:8" x14ac:dyDescent="0.15">
      <c r="A36" s="166"/>
    </row>
    <row r="37" spans="1:8" x14ac:dyDescent="0.15">
      <c r="A37" s="177" t="s">
        <v>409</v>
      </c>
    </row>
    <row r="38" spans="1:8" x14ac:dyDescent="0.15">
      <c r="A38" s="167" t="s">
        <v>402</v>
      </c>
    </row>
    <row r="39" spans="1:8" x14ac:dyDescent="0.15">
      <c r="A39" s="167" t="s">
        <v>269</v>
      </c>
    </row>
    <row r="41" spans="1:8" x14ac:dyDescent="0.15">
      <c r="B41" s="168" t="s">
        <v>119</v>
      </c>
      <c r="C41" s="169" t="s">
        <v>270</v>
      </c>
      <c r="D41" s="169" t="s">
        <v>271</v>
      </c>
      <c r="E41" s="169" t="s">
        <v>272</v>
      </c>
      <c r="F41" s="168" t="s">
        <v>277</v>
      </c>
      <c r="H41" s="168" t="s">
        <v>278</v>
      </c>
    </row>
    <row r="42" spans="1:8" x14ac:dyDescent="0.15">
      <c r="B42" s="157" t="s">
        <v>273</v>
      </c>
      <c r="C42" s="114">
        <v>240</v>
      </c>
      <c r="D42" s="114">
        <v>5</v>
      </c>
      <c r="E42" s="114">
        <v>86</v>
      </c>
      <c r="F42" s="170">
        <f>C42/(1.0278-(0.0278*D42))</f>
        <v>270.02700270027003</v>
      </c>
      <c r="G42" s="170">
        <f>F42/E42</f>
        <v>3.1398488686077912</v>
      </c>
      <c r="H42" s="26" t="s">
        <v>282</v>
      </c>
    </row>
    <row r="43" spans="1:8" x14ac:dyDescent="0.15">
      <c r="B43" s="157" t="s">
        <v>274</v>
      </c>
      <c r="C43" s="114">
        <v>180</v>
      </c>
      <c r="D43" s="114">
        <v>3</v>
      </c>
      <c r="E43" s="114">
        <v>86</v>
      </c>
      <c r="F43" s="170">
        <f>C43/(1.0278-(0.0278*D43))</f>
        <v>190.59720457433292</v>
      </c>
      <c r="G43" s="170">
        <f>F43/E43</f>
        <v>2.2162465648178244</v>
      </c>
      <c r="H43" s="26" t="s">
        <v>283</v>
      </c>
    </row>
    <row r="44" spans="1:8" x14ac:dyDescent="0.15">
      <c r="B44" s="157" t="s">
        <v>105</v>
      </c>
      <c r="C44" s="114">
        <v>145</v>
      </c>
      <c r="D44" s="114">
        <v>3</v>
      </c>
      <c r="E44" s="114">
        <v>86</v>
      </c>
      <c r="F44" s="170">
        <f>C44/(1.0278-(0.0278*D44))</f>
        <v>153.53663701821262</v>
      </c>
      <c r="G44" s="170">
        <f>F44/E44</f>
        <v>1.7853097327699141</v>
      </c>
      <c r="H44" s="26" t="s">
        <v>284</v>
      </c>
    </row>
    <row r="45" spans="1:8" x14ac:dyDescent="0.15">
      <c r="C45" s="114"/>
      <c r="D45" s="114"/>
      <c r="E45" s="114"/>
      <c r="G45" s="171"/>
    </row>
    <row r="46" spans="1:8" x14ac:dyDescent="0.15">
      <c r="B46" s="168" t="s">
        <v>275</v>
      </c>
      <c r="C46" s="169" t="s">
        <v>270</v>
      </c>
      <c r="D46" s="169" t="s">
        <v>271</v>
      </c>
      <c r="E46" s="168" t="s">
        <v>277</v>
      </c>
      <c r="F46" s="170"/>
      <c r="G46" s="172"/>
    </row>
    <row r="47" spans="1:8" x14ac:dyDescent="0.15">
      <c r="B47" s="157" t="s">
        <v>279</v>
      </c>
      <c r="C47" s="171">
        <v>240</v>
      </c>
      <c r="D47" s="171">
        <v>3</v>
      </c>
      <c r="E47" s="170">
        <f>C47/(1.0278-(0.0278*D47))</f>
        <v>254.12960609911053</v>
      </c>
    </row>
    <row r="48" spans="1:8" x14ac:dyDescent="0.15">
      <c r="B48" s="157" t="s">
        <v>280</v>
      </c>
      <c r="C48" s="171">
        <v>199</v>
      </c>
      <c r="D48" s="171">
        <v>4</v>
      </c>
      <c r="E48" s="170">
        <f>C48/(1.0278-(0.0278*D48))</f>
        <v>217.10669866899408</v>
      </c>
    </row>
    <row r="49" spans="2:7" x14ac:dyDescent="0.15">
      <c r="B49" s="168" t="s">
        <v>276</v>
      </c>
      <c r="C49" s="114"/>
      <c r="D49" s="114"/>
      <c r="E49" s="114"/>
      <c r="F49" s="170"/>
      <c r="G49" s="172"/>
    </row>
    <row r="50" spans="2:7" x14ac:dyDescent="0.15">
      <c r="B50" s="157" t="s">
        <v>279</v>
      </c>
      <c r="C50" s="171">
        <v>270</v>
      </c>
      <c r="D50" s="171">
        <v>3</v>
      </c>
      <c r="E50" s="170">
        <f>C50/(1.0278-(0.0278*D50))</f>
        <v>285.89580686149935</v>
      </c>
    </row>
    <row r="51" spans="2:7" x14ac:dyDescent="0.15">
      <c r="B51" s="157" t="s">
        <v>280</v>
      </c>
      <c r="C51" s="171">
        <v>220</v>
      </c>
      <c r="D51" s="171">
        <v>4</v>
      </c>
      <c r="E51" s="170">
        <f>C51/(1.0278-(0.0278*D51))</f>
        <v>240.01745581496834</v>
      </c>
    </row>
    <row r="53" spans="2:7" x14ac:dyDescent="0.15">
      <c r="C53" s="157" t="s">
        <v>286</v>
      </c>
      <c r="D53" s="157" t="s">
        <v>281</v>
      </c>
      <c r="E53" s="173">
        <f>E47/E50</f>
        <v>0.88888888888888884</v>
      </c>
      <c r="F53" s="26" t="s">
        <v>285</v>
      </c>
    </row>
    <row r="54" spans="2:7" x14ac:dyDescent="0.15">
      <c r="C54" s="157" t="s">
        <v>286</v>
      </c>
      <c r="D54" s="157" t="s">
        <v>280</v>
      </c>
      <c r="E54" s="173">
        <f>E48/E51</f>
        <v>0.90454545454545454</v>
      </c>
      <c r="F54" s="26" t="s">
        <v>285</v>
      </c>
    </row>
    <row r="55" spans="2:7" x14ac:dyDescent="0.15">
      <c r="D55" s="157"/>
      <c r="E55" s="173"/>
    </row>
  </sheetData>
  <mergeCells count="6">
    <mergeCell ref="E16:E20"/>
    <mergeCell ref="A7:A10"/>
    <mergeCell ref="A16:A20"/>
    <mergeCell ref="B7:B10"/>
    <mergeCell ref="A11:A15"/>
    <mergeCell ref="B16:B20"/>
  </mergeCells>
  <phoneticPr fontId="11" type="noConversion"/>
  <pageMargins left="0.75" right="0.75" top="1" bottom="1" header="0.5" footer="0.5"/>
  <pageSetup paperSize="9" orientation="landscape" horizontalDpi="300" verticalDpi="300" r:id="rId1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1"/>
  <sheetViews>
    <sheetView workbookViewId="0">
      <selection activeCell="A54" sqref="A54"/>
    </sheetView>
  </sheetViews>
  <sheetFormatPr baseColWidth="10" defaultColWidth="9" defaultRowHeight="13" x14ac:dyDescent="0.15"/>
  <cols>
    <col min="1" max="1" width="20.796875" style="26" customWidth="1"/>
    <col min="2" max="2" width="13.796875" style="26" customWidth="1"/>
    <col min="3" max="3" width="13.19921875" style="26" customWidth="1"/>
    <col min="4" max="4" width="9" style="26"/>
  </cols>
  <sheetData>
    <row r="1" spans="1:4" ht="16" x14ac:dyDescent="0.2">
      <c r="A1" s="69" t="s">
        <v>117</v>
      </c>
    </row>
    <row r="3" spans="1:4" ht="14" x14ac:dyDescent="0.15">
      <c r="A3" s="68" t="s">
        <v>0</v>
      </c>
    </row>
    <row r="5" spans="1:4" ht="48" customHeight="1" x14ac:dyDescent="0.15">
      <c r="A5" s="266" t="s">
        <v>118</v>
      </c>
      <c r="B5" s="266"/>
      <c r="C5" s="266"/>
      <c r="D5" s="266"/>
    </row>
    <row r="7" spans="1:4" x14ac:dyDescent="0.15">
      <c r="A7" s="94" t="s">
        <v>119</v>
      </c>
      <c r="B7" s="94" t="s">
        <v>120</v>
      </c>
      <c r="C7" s="94" t="s">
        <v>121</v>
      </c>
    </row>
    <row r="8" spans="1:4" x14ac:dyDescent="0.15">
      <c r="A8" s="95" t="s">
        <v>58</v>
      </c>
      <c r="B8" s="96" t="s">
        <v>122</v>
      </c>
      <c r="C8" s="96" t="s">
        <v>123</v>
      </c>
    </row>
    <row r="9" spans="1:4" x14ac:dyDescent="0.15">
      <c r="A9" s="95" t="s">
        <v>124</v>
      </c>
      <c r="B9" s="96" t="s">
        <v>125</v>
      </c>
      <c r="C9" s="96" t="s">
        <v>126</v>
      </c>
    </row>
    <row r="10" spans="1:4" x14ac:dyDescent="0.15">
      <c r="A10" s="95" t="s">
        <v>105</v>
      </c>
      <c r="B10" s="96" t="s">
        <v>122</v>
      </c>
      <c r="C10" s="96" t="s">
        <v>123</v>
      </c>
    </row>
    <row r="11" spans="1:4" x14ac:dyDescent="0.15">
      <c r="A11" s="95" t="s">
        <v>127</v>
      </c>
      <c r="B11" s="96" t="s">
        <v>125</v>
      </c>
      <c r="C11" s="96" t="s">
        <v>126</v>
      </c>
    </row>
    <row r="12" spans="1:4" x14ac:dyDescent="0.15">
      <c r="A12" s="95" t="s">
        <v>128</v>
      </c>
      <c r="B12" s="96" t="s">
        <v>122</v>
      </c>
      <c r="C12" s="96" t="s">
        <v>123</v>
      </c>
    </row>
    <row r="13" spans="1:4" x14ac:dyDescent="0.15">
      <c r="A13" s="95" t="s">
        <v>129</v>
      </c>
      <c r="B13" s="96" t="s">
        <v>125</v>
      </c>
      <c r="C13" s="96" t="s">
        <v>126</v>
      </c>
    </row>
    <row r="14" spans="1:4" x14ac:dyDescent="0.15">
      <c r="A14" s="95" t="s">
        <v>130</v>
      </c>
      <c r="B14" s="96" t="s">
        <v>122</v>
      </c>
      <c r="C14" s="96" t="s">
        <v>123</v>
      </c>
    </row>
    <row r="15" spans="1:4" x14ac:dyDescent="0.15">
      <c r="A15" s="95" t="s">
        <v>131</v>
      </c>
      <c r="B15" s="96" t="s">
        <v>125</v>
      </c>
      <c r="C15" s="96" t="s">
        <v>126</v>
      </c>
    </row>
    <row r="16" spans="1:4" x14ac:dyDescent="0.15">
      <c r="A16" s="95" t="s">
        <v>132</v>
      </c>
      <c r="B16" s="96" t="s">
        <v>133</v>
      </c>
      <c r="C16" s="96" t="s">
        <v>123</v>
      </c>
    </row>
    <row r="17" spans="1:4" ht="24" x14ac:dyDescent="0.15">
      <c r="A17" s="95" t="s">
        <v>134</v>
      </c>
      <c r="B17" s="96" t="s">
        <v>125</v>
      </c>
      <c r="C17" s="96" t="s">
        <v>126</v>
      </c>
    </row>
    <row r="19" spans="1:4" ht="27" customHeight="1" x14ac:dyDescent="0.15">
      <c r="A19" s="266" t="s">
        <v>135</v>
      </c>
      <c r="B19" s="266"/>
      <c r="C19" s="266"/>
      <c r="D19" s="266"/>
    </row>
    <row r="21" spans="1:4" ht="14" x14ac:dyDescent="0.15">
      <c r="A21" s="68" t="s">
        <v>136</v>
      </c>
    </row>
    <row r="23" spans="1:4" ht="60" customHeight="1" x14ac:dyDescent="0.15">
      <c r="A23" s="266" t="s">
        <v>137</v>
      </c>
      <c r="B23" s="266"/>
      <c r="C23" s="266"/>
      <c r="D23" s="266"/>
    </row>
    <row r="24" spans="1:4" x14ac:dyDescent="0.15">
      <c r="A24" s="67"/>
      <c r="B24" s="67"/>
      <c r="C24" s="67"/>
      <c r="D24" s="67"/>
    </row>
    <row r="25" spans="1:4" ht="25.5" customHeight="1" x14ac:dyDescent="0.15">
      <c r="A25" s="266" t="s">
        <v>138</v>
      </c>
      <c r="B25" s="266"/>
      <c r="C25" s="266"/>
      <c r="D25" s="266"/>
    </row>
    <row r="27" spans="1:4" x14ac:dyDescent="0.15">
      <c r="A27" s="94" t="s">
        <v>119</v>
      </c>
      <c r="B27" s="94" t="s">
        <v>120</v>
      </c>
      <c r="C27" s="94" t="s">
        <v>121</v>
      </c>
    </row>
    <row r="28" spans="1:4" x14ac:dyDescent="0.15">
      <c r="A28" s="95" t="s">
        <v>58</v>
      </c>
      <c r="B28" s="96" t="s">
        <v>140</v>
      </c>
      <c r="C28" s="265" t="s">
        <v>142</v>
      </c>
    </row>
    <row r="29" spans="1:4" x14ac:dyDescent="0.15">
      <c r="A29" s="95" t="s">
        <v>139</v>
      </c>
      <c r="B29" s="96" t="s">
        <v>141</v>
      </c>
      <c r="C29" s="265"/>
    </row>
    <row r="30" spans="1:4" x14ac:dyDescent="0.15">
      <c r="A30" s="95" t="s">
        <v>143</v>
      </c>
      <c r="B30" s="96" t="s">
        <v>140</v>
      </c>
      <c r="C30" s="265" t="s">
        <v>142</v>
      </c>
    </row>
    <row r="31" spans="1:4" x14ac:dyDescent="0.15">
      <c r="A31" s="95" t="s">
        <v>144</v>
      </c>
      <c r="B31" s="96" t="s">
        <v>145</v>
      </c>
      <c r="C31" s="265"/>
    </row>
    <row r="32" spans="1:4" x14ac:dyDescent="0.15">
      <c r="A32" s="95" t="s">
        <v>105</v>
      </c>
      <c r="B32" s="96" t="s">
        <v>140</v>
      </c>
      <c r="C32" s="265" t="s">
        <v>142</v>
      </c>
    </row>
    <row r="33" spans="1:4" x14ac:dyDescent="0.15">
      <c r="A33" s="95" t="s">
        <v>146</v>
      </c>
      <c r="B33" s="96" t="s">
        <v>145</v>
      </c>
      <c r="C33" s="265"/>
    </row>
    <row r="34" spans="1:4" x14ac:dyDescent="0.15">
      <c r="A34" s="95" t="s">
        <v>128</v>
      </c>
      <c r="B34" s="96" t="s">
        <v>140</v>
      </c>
      <c r="C34" s="265" t="s">
        <v>142</v>
      </c>
    </row>
    <row r="35" spans="1:4" x14ac:dyDescent="0.15">
      <c r="A35" s="95" t="s">
        <v>147</v>
      </c>
      <c r="B35" s="96" t="s">
        <v>125</v>
      </c>
      <c r="C35" s="265"/>
    </row>
    <row r="36" spans="1:4" x14ac:dyDescent="0.15">
      <c r="A36" s="98"/>
      <c r="B36" s="99"/>
      <c r="C36" s="99"/>
    </row>
    <row r="37" spans="1:4" x14ac:dyDescent="0.15">
      <c r="A37" s="98"/>
      <c r="B37" s="99"/>
      <c r="C37" s="99"/>
    </row>
    <row r="39" spans="1:4" ht="14" x14ac:dyDescent="0.15">
      <c r="A39" s="68" t="s">
        <v>18</v>
      </c>
    </row>
    <row r="41" spans="1:4" ht="34.5" customHeight="1" x14ac:dyDescent="0.15">
      <c r="A41" s="266" t="s">
        <v>148</v>
      </c>
      <c r="B41" s="266"/>
      <c r="C41" s="266"/>
      <c r="D41" s="266"/>
    </row>
    <row r="43" spans="1:4" s="66" customFormat="1" ht="23.25" customHeight="1" x14ac:dyDescent="0.15">
      <c r="A43" s="266" t="s">
        <v>149</v>
      </c>
      <c r="B43" s="266"/>
      <c r="C43" s="266"/>
      <c r="D43" s="266"/>
    </row>
    <row r="45" spans="1:4" x14ac:dyDescent="0.15">
      <c r="A45" s="94" t="s">
        <v>119</v>
      </c>
      <c r="B45" s="94" t="s">
        <v>120</v>
      </c>
      <c r="C45" s="94" t="s">
        <v>121</v>
      </c>
    </row>
    <row r="46" spans="1:4" x14ac:dyDescent="0.15">
      <c r="A46" s="95" t="s">
        <v>58</v>
      </c>
      <c r="B46" s="96" t="s">
        <v>150</v>
      </c>
      <c r="C46" s="265" t="s">
        <v>152</v>
      </c>
    </row>
    <row r="47" spans="1:4" x14ac:dyDescent="0.15">
      <c r="A47" s="95" t="s">
        <v>144</v>
      </c>
      <c r="B47" s="96" t="s">
        <v>151</v>
      </c>
      <c r="C47" s="265"/>
    </row>
    <row r="48" spans="1:4" x14ac:dyDescent="0.15">
      <c r="A48" s="95" t="s">
        <v>105</v>
      </c>
      <c r="B48" s="96" t="s">
        <v>150</v>
      </c>
      <c r="C48" s="265" t="s">
        <v>152</v>
      </c>
    </row>
    <row r="49" spans="1:3" x14ac:dyDescent="0.15">
      <c r="A49" s="95" t="s">
        <v>153</v>
      </c>
      <c r="B49" s="96" t="s">
        <v>154</v>
      </c>
      <c r="C49" s="265"/>
    </row>
    <row r="50" spans="1:3" x14ac:dyDescent="0.15">
      <c r="A50" s="95" t="s">
        <v>128</v>
      </c>
      <c r="B50" s="96" t="s">
        <v>150</v>
      </c>
      <c r="C50" s="265" t="s">
        <v>152</v>
      </c>
    </row>
    <row r="51" spans="1:3" x14ac:dyDescent="0.15">
      <c r="A51" s="95" t="s">
        <v>155</v>
      </c>
      <c r="B51" s="96" t="s">
        <v>156</v>
      </c>
      <c r="C51" s="265"/>
    </row>
  </sheetData>
  <mergeCells count="13">
    <mergeCell ref="C50:C51"/>
    <mergeCell ref="A43:D43"/>
    <mergeCell ref="A5:D5"/>
    <mergeCell ref="A23:D23"/>
    <mergeCell ref="A25:D25"/>
    <mergeCell ref="A41:D41"/>
    <mergeCell ref="A19:D19"/>
    <mergeCell ref="C28:C29"/>
    <mergeCell ref="C30:C31"/>
    <mergeCell ref="C32:C33"/>
    <mergeCell ref="C34:C35"/>
    <mergeCell ref="C46:C47"/>
    <mergeCell ref="C48:C49"/>
  </mergeCells>
  <phoneticPr fontId="11" type="noConversion"/>
  <pageMargins left="0.75" right="0.75" top="1" bottom="1" header="0.5" footer="0.5"/>
  <pageSetup orientation="portrait" horizontalDpi="300" verticalDpi="300" r:id="rId1"/>
  <headerFooter alignWithMargins="0"/>
  <rowBreaks count="1" manualBreakCount="1">
    <brk id="3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7"/>
  <sheetViews>
    <sheetView workbookViewId="0">
      <selection activeCell="A22" sqref="A22"/>
    </sheetView>
  </sheetViews>
  <sheetFormatPr baseColWidth="10" defaultColWidth="9" defaultRowHeight="15.75" customHeight="1" x14ac:dyDescent="0.15"/>
  <cols>
    <col min="1" max="1" width="48.3984375" style="155" customWidth="1"/>
    <col min="2" max="16384" width="9" style="155"/>
  </cols>
  <sheetData>
    <row r="1" spans="1:1" ht="15.75" customHeight="1" x14ac:dyDescent="0.15">
      <c r="A1" s="196" t="s">
        <v>161</v>
      </c>
    </row>
    <row r="2" spans="1:1" ht="15.75" customHeight="1" x14ac:dyDescent="0.15">
      <c r="A2" s="174"/>
    </row>
    <row r="3" spans="1:1" ht="18" customHeight="1" x14ac:dyDescent="0.15">
      <c r="A3" s="174" t="s">
        <v>338</v>
      </c>
    </row>
    <row r="4" spans="1:1" ht="15.75" customHeight="1" x14ac:dyDescent="0.15">
      <c r="A4" s="174"/>
    </row>
    <row r="5" spans="1:1" ht="15.75" customHeight="1" x14ac:dyDescent="0.15">
      <c r="A5" s="174" t="s">
        <v>162</v>
      </c>
    </row>
    <row r="6" spans="1:1" ht="15.75" customHeight="1" x14ac:dyDescent="0.15">
      <c r="A6" s="174" t="s">
        <v>163</v>
      </c>
    </row>
    <row r="7" spans="1:1" ht="15.75" customHeight="1" x14ac:dyDescent="0.15">
      <c r="A7" s="174" t="s">
        <v>164</v>
      </c>
    </row>
    <row r="8" spans="1:1" ht="15.75" customHeight="1" x14ac:dyDescent="0.15">
      <c r="A8" s="174" t="s">
        <v>165</v>
      </c>
    </row>
    <row r="9" spans="1:1" ht="15.75" customHeight="1" x14ac:dyDescent="0.15">
      <c r="A9" s="174" t="s">
        <v>339</v>
      </c>
    </row>
    <row r="10" spans="1:1" ht="15.75" customHeight="1" x14ac:dyDescent="0.15">
      <c r="A10" s="174" t="s">
        <v>340</v>
      </c>
    </row>
    <row r="12" spans="1:1" ht="15.75" customHeight="1" x14ac:dyDescent="0.15">
      <c r="A12" s="174" t="s">
        <v>166</v>
      </c>
    </row>
    <row r="13" spans="1:1" ht="15.75" customHeight="1" x14ac:dyDescent="0.15">
      <c r="A13" s="174" t="s">
        <v>167</v>
      </c>
    </row>
    <row r="14" spans="1:1" ht="15.75" customHeight="1" x14ac:dyDescent="0.15">
      <c r="A14" s="174" t="s">
        <v>168</v>
      </c>
    </row>
    <row r="15" spans="1:1" ht="15.75" customHeight="1" x14ac:dyDescent="0.15">
      <c r="A15" s="174" t="s">
        <v>169</v>
      </c>
    </row>
    <row r="17" spans="1:1" ht="15.75" customHeight="1" x14ac:dyDescent="0.15">
      <c r="A17" s="213" t="s">
        <v>442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8D9C-0726-D04F-BE67-CE50588DEB95}">
  <dimension ref="A2:BA23"/>
  <sheetViews>
    <sheetView workbookViewId="0">
      <selection activeCell="C15" sqref="C15"/>
    </sheetView>
  </sheetViews>
  <sheetFormatPr baseColWidth="10" defaultRowHeight="13" x14ac:dyDescent="0.15"/>
  <cols>
    <col min="1" max="1" width="23.3984375" customWidth="1"/>
    <col min="2" max="26" width="3.19921875" customWidth="1"/>
    <col min="27" max="27" width="3" customWidth="1"/>
    <col min="28" max="53" width="3.19921875" customWidth="1"/>
    <col min="54" max="256" width="10.59765625" customWidth="1"/>
    <col min="257" max="257" width="23.3984375" customWidth="1"/>
    <col min="258" max="282" width="3.19921875" customWidth="1"/>
    <col min="283" max="283" width="3" customWidth="1"/>
    <col min="284" max="309" width="3.19921875" customWidth="1"/>
    <col min="310" max="512" width="10.59765625" customWidth="1"/>
    <col min="513" max="513" width="23.3984375" customWidth="1"/>
    <col min="514" max="538" width="3.19921875" customWidth="1"/>
    <col min="539" max="539" width="3" customWidth="1"/>
    <col min="540" max="565" width="3.19921875" customWidth="1"/>
    <col min="566" max="768" width="10.59765625" customWidth="1"/>
    <col min="769" max="769" width="23.3984375" customWidth="1"/>
    <col min="770" max="794" width="3.19921875" customWidth="1"/>
    <col min="795" max="795" width="3" customWidth="1"/>
    <col min="796" max="821" width="3.19921875" customWidth="1"/>
    <col min="822" max="1024" width="10.59765625" customWidth="1"/>
    <col min="1025" max="1025" width="23.3984375" customWidth="1"/>
    <col min="1026" max="1050" width="3.19921875" customWidth="1"/>
    <col min="1051" max="1051" width="3" customWidth="1"/>
    <col min="1052" max="1077" width="3.19921875" customWidth="1"/>
    <col min="1078" max="1280" width="10.59765625" customWidth="1"/>
    <col min="1281" max="1281" width="23.3984375" customWidth="1"/>
    <col min="1282" max="1306" width="3.19921875" customWidth="1"/>
    <col min="1307" max="1307" width="3" customWidth="1"/>
    <col min="1308" max="1333" width="3.19921875" customWidth="1"/>
    <col min="1334" max="1536" width="10.59765625" customWidth="1"/>
    <col min="1537" max="1537" width="23.3984375" customWidth="1"/>
    <col min="1538" max="1562" width="3.19921875" customWidth="1"/>
    <col min="1563" max="1563" width="3" customWidth="1"/>
    <col min="1564" max="1589" width="3.19921875" customWidth="1"/>
    <col min="1590" max="1792" width="10.59765625" customWidth="1"/>
    <col min="1793" max="1793" width="23.3984375" customWidth="1"/>
    <col min="1794" max="1818" width="3.19921875" customWidth="1"/>
    <col min="1819" max="1819" width="3" customWidth="1"/>
    <col min="1820" max="1845" width="3.19921875" customWidth="1"/>
    <col min="1846" max="2048" width="10.59765625" customWidth="1"/>
    <col min="2049" max="2049" width="23.3984375" customWidth="1"/>
    <col min="2050" max="2074" width="3.19921875" customWidth="1"/>
    <col min="2075" max="2075" width="3" customWidth="1"/>
    <col min="2076" max="2101" width="3.19921875" customWidth="1"/>
    <col min="2102" max="2304" width="10.59765625" customWidth="1"/>
    <col min="2305" max="2305" width="23.3984375" customWidth="1"/>
    <col min="2306" max="2330" width="3.19921875" customWidth="1"/>
    <col min="2331" max="2331" width="3" customWidth="1"/>
    <col min="2332" max="2357" width="3.19921875" customWidth="1"/>
    <col min="2358" max="2560" width="10.59765625" customWidth="1"/>
    <col min="2561" max="2561" width="23.3984375" customWidth="1"/>
    <col min="2562" max="2586" width="3.19921875" customWidth="1"/>
    <col min="2587" max="2587" width="3" customWidth="1"/>
    <col min="2588" max="2613" width="3.19921875" customWidth="1"/>
    <col min="2614" max="2816" width="10.59765625" customWidth="1"/>
    <col min="2817" max="2817" width="23.3984375" customWidth="1"/>
    <col min="2818" max="2842" width="3.19921875" customWidth="1"/>
    <col min="2843" max="2843" width="3" customWidth="1"/>
    <col min="2844" max="2869" width="3.19921875" customWidth="1"/>
    <col min="2870" max="3072" width="10.59765625" customWidth="1"/>
    <col min="3073" max="3073" width="23.3984375" customWidth="1"/>
    <col min="3074" max="3098" width="3.19921875" customWidth="1"/>
    <col min="3099" max="3099" width="3" customWidth="1"/>
    <col min="3100" max="3125" width="3.19921875" customWidth="1"/>
    <col min="3126" max="3328" width="10.59765625" customWidth="1"/>
    <col min="3329" max="3329" width="23.3984375" customWidth="1"/>
    <col min="3330" max="3354" width="3.19921875" customWidth="1"/>
    <col min="3355" max="3355" width="3" customWidth="1"/>
    <col min="3356" max="3381" width="3.19921875" customWidth="1"/>
    <col min="3382" max="3584" width="10.59765625" customWidth="1"/>
    <col min="3585" max="3585" width="23.3984375" customWidth="1"/>
    <col min="3586" max="3610" width="3.19921875" customWidth="1"/>
    <col min="3611" max="3611" width="3" customWidth="1"/>
    <col min="3612" max="3637" width="3.19921875" customWidth="1"/>
    <col min="3638" max="3840" width="10.59765625" customWidth="1"/>
    <col min="3841" max="3841" width="23.3984375" customWidth="1"/>
    <col min="3842" max="3866" width="3.19921875" customWidth="1"/>
    <col min="3867" max="3867" width="3" customWidth="1"/>
    <col min="3868" max="3893" width="3.19921875" customWidth="1"/>
    <col min="3894" max="4096" width="10.59765625" customWidth="1"/>
    <col min="4097" max="4097" width="23.3984375" customWidth="1"/>
    <col min="4098" max="4122" width="3.19921875" customWidth="1"/>
    <col min="4123" max="4123" width="3" customWidth="1"/>
    <col min="4124" max="4149" width="3.19921875" customWidth="1"/>
    <col min="4150" max="4352" width="10.59765625" customWidth="1"/>
    <col min="4353" max="4353" width="23.3984375" customWidth="1"/>
    <col min="4354" max="4378" width="3.19921875" customWidth="1"/>
    <col min="4379" max="4379" width="3" customWidth="1"/>
    <col min="4380" max="4405" width="3.19921875" customWidth="1"/>
    <col min="4406" max="4608" width="10.59765625" customWidth="1"/>
    <col min="4609" max="4609" width="23.3984375" customWidth="1"/>
    <col min="4610" max="4634" width="3.19921875" customWidth="1"/>
    <col min="4635" max="4635" width="3" customWidth="1"/>
    <col min="4636" max="4661" width="3.19921875" customWidth="1"/>
    <col min="4662" max="4864" width="10.59765625" customWidth="1"/>
    <col min="4865" max="4865" width="23.3984375" customWidth="1"/>
    <col min="4866" max="4890" width="3.19921875" customWidth="1"/>
    <col min="4891" max="4891" width="3" customWidth="1"/>
    <col min="4892" max="4917" width="3.19921875" customWidth="1"/>
    <col min="4918" max="5120" width="10.59765625" customWidth="1"/>
    <col min="5121" max="5121" width="23.3984375" customWidth="1"/>
    <col min="5122" max="5146" width="3.19921875" customWidth="1"/>
    <col min="5147" max="5147" width="3" customWidth="1"/>
    <col min="5148" max="5173" width="3.19921875" customWidth="1"/>
    <col min="5174" max="5376" width="10.59765625" customWidth="1"/>
    <col min="5377" max="5377" width="23.3984375" customWidth="1"/>
    <col min="5378" max="5402" width="3.19921875" customWidth="1"/>
    <col min="5403" max="5403" width="3" customWidth="1"/>
    <col min="5404" max="5429" width="3.19921875" customWidth="1"/>
    <col min="5430" max="5632" width="10.59765625" customWidth="1"/>
    <col min="5633" max="5633" width="23.3984375" customWidth="1"/>
    <col min="5634" max="5658" width="3.19921875" customWidth="1"/>
    <col min="5659" max="5659" width="3" customWidth="1"/>
    <col min="5660" max="5685" width="3.19921875" customWidth="1"/>
    <col min="5686" max="5888" width="10.59765625" customWidth="1"/>
    <col min="5889" max="5889" width="23.3984375" customWidth="1"/>
    <col min="5890" max="5914" width="3.19921875" customWidth="1"/>
    <col min="5915" max="5915" width="3" customWidth="1"/>
    <col min="5916" max="5941" width="3.19921875" customWidth="1"/>
    <col min="5942" max="6144" width="10.59765625" customWidth="1"/>
    <col min="6145" max="6145" width="23.3984375" customWidth="1"/>
    <col min="6146" max="6170" width="3.19921875" customWidth="1"/>
    <col min="6171" max="6171" width="3" customWidth="1"/>
    <col min="6172" max="6197" width="3.19921875" customWidth="1"/>
    <col min="6198" max="6400" width="10.59765625" customWidth="1"/>
    <col min="6401" max="6401" width="23.3984375" customWidth="1"/>
    <col min="6402" max="6426" width="3.19921875" customWidth="1"/>
    <col min="6427" max="6427" width="3" customWidth="1"/>
    <col min="6428" max="6453" width="3.19921875" customWidth="1"/>
    <col min="6454" max="6656" width="10.59765625" customWidth="1"/>
    <col min="6657" max="6657" width="23.3984375" customWidth="1"/>
    <col min="6658" max="6682" width="3.19921875" customWidth="1"/>
    <col min="6683" max="6683" width="3" customWidth="1"/>
    <col min="6684" max="6709" width="3.19921875" customWidth="1"/>
    <col min="6710" max="6912" width="10.59765625" customWidth="1"/>
    <col min="6913" max="6913" width="23.3984375" customWidth="1"/>
    <col min="6914" max="6938" width="3.19921875" customWidth="1"/>
    <col min="6939" max="6939" width="3" customWidth="1"/>
    <col min="6940" max="6965" width="3.19921875" customWidth="1"/>
    <col min="6966" max="7168" width="10.59765625" customWidth="1"/>
    <col min="7169" max="7169" width="23.3984375" customWidth="1"/>
    <col min="7170" max="7194" width="3.19921875" customWidth="1"/>
    <col min="7195" max="7195" width="3" customWidth="1"/>
    <col min="7196" max="7221" width="3.19921875" customWidth="1"/>
    <col min="7222" max="7424" width="10.59765625" customWidth="1"/>
    <col min="7425" max="7425" width="23.3984375" customWidth="1"/>
    <col min="7426" max="7450" width="3.19921875" customWidth="1"/>
    <col min="7451" max="7451" width="3" customWidth="1"/>
    <col min="7452" max="7477" width="3.19921875" customWidth="1"/>
    <col min="7478" max="7680" width="10.59765625" customWidth="1"/>
    <col min="7681" max="7681" width="23.3984375" customWidth="1"/>
    <col min="7682" max="7706" width="3.19921875" customWidth="1"/>
    <col min="7707" max="7707" width="3" customWidth="1"/>
    <col min="7708" max="7733" width="3.19921875" customWidth="1"/>
    <col min="7734" max="7936" width="10.59765625" customWidth="1"/>
    <col min="7937" max="7937" width="23.3984375" customWidth="1"/>
    <col min="7938" max="7962" width="3.19921875" customWidth="1"/>
    <col min="7963" max="7963" width="3" customWidth="1"/>
    <col min="7964" max="7989" width="3.19921875" customWidth="1"/>
    <col min="7990" max="8192" width="10.59765625" customWidth="1"/>
    <col min="8193" max="8193" width="23.3984375" customWidth="1"/>
    <col min="8194" max="8218" width="3.19921875" customWidth="1"/>
    <col min="8219" max="8219" width="3" customWidth="1"/>
    <col min="8220" max="8245" width="3.19921875" customWidth="1"/>
    <col min="8246" max="8448" width="10.59765625" customWidth="1"/>
    <col min="8449" max="8449" width="23.3984375" customWidth="1"/>
    <col min="8450" max="8474" width="3.19921875" customWidth="1"/>
    <col min="8475" max="8475" width="3" customWidth="1"/>
    <col min="8476" max="8501" width="3.19921875" customWidth="1"/>
    <col min="8502" max="8704" width="10.59765625" customWidth="1"/>
    <col min="8705" max="8705" width="23.3984375" customWidth="1"/>
    <col min="8706" max="8730" width="3.19921875" customWidth="1"/>
    <col min="8731" max="8731" width="3" customWidth="1"/>
    <col min="8732" max="8757" width="3.19921875" customWidth="1"/>
    <col min="8758" max="8960" width="10.59765625" customWidth="1"/>
    <col min="8961" max="8961" width="23.3984375" customWidth="1"/>
    <col min="8962" max="8986" width="3.19921875" customWidth="1"/>
    <col min="8987" max="8987" width="3" customWidth="1"/>
    <col min="8988" max="9013" width="3.19921875" customWidth="1"/>
    <col min="9014" max="9216" width="10.59765625" customWidth="1"/>
    <col min="9217" max="9217" width="23.3984375" customWidth="1"/>
    <col min="9218" max="9242" width="3.19921875" customWidth="1"/>
    <col min="9243" max="9243" width="3" customWidth="1"/>
    <col min="9244" max="9269" width="3.19921875" customWidth="1"/>
    <col min="9270" max="9472" width="10.59765625" customWidth="1"/>
    <col min="9473" max="9473" width="23.3984375" customWidth="1"/>
    <col min="9474" max="9498" width="3.19921875" customWidth="1"/>
    <col min="9499" max="9499" width="3" customWidth="1"/>
    <col min="9500" max="9525" width="3.19921875" customWidth="1"/>
    <col min="9526" max="9728" width="10.59765625" customWidth="1"/>
    <col min="9729" max="9729" width="23.3984375" customWidth="1"/>
    <col min="9730" max="9754" width="3.19921875" customWidth="1"/>
    <col min="9755" max="9755" width="3" customWidth="1"/>
    <col min="9756" max="9781" width="3.19921875" customWidth="1"/>
    <col min="9782" max="9984" width="10.59765625" customWidth="1"/>
    <col min="9985" max="9985" width="23.3984375" customWidth="1"/>
    <col min="9986" max="10010" width="3.19921875" customWidth="1"/>
    <col min="10011" max="10011" width="3" customWidth="1"/>
    <col min="10012" max="10037" width="3.19921875" customWidth="1"/>
    <col min="10038" max="10240" width="10.59765625" customWidth="1"/>
    <col min="10241" max="10241" width="23.3984375" customWidth="1"/>
    <col min="10242" max="10266" width="3.19921875" customWidth="1"/>
    <col min="10267" max="10267" width="3" customWidth="1"/>
    <col min="10268" max="10293" width="3.19921875" customWidth="1"/>
    <col min="10294" max="10496" width="10.59765625" customWidth="1"/>
    <col min="10497" max="10497" width="23.3984375" customWidth="1"/>
    <col min="10498" max="10522" width="3.19921875" customWidth="1"/>
    <col min="10523" max="10523" width="3" customWidth="1"/>
    <col min="10524" max="10549" width="3.19921875" customWidth="1"/>
    <col min="10550" max="10752" width="10.59765625" customWidth="1"/>
    <col min="10753" max="10753" width="23.3984375" customWidth="1"/>
    <col min="10754" max="10778" width="3.19921875" customWidth="1"/>
    <col min="10779" max="10779" width="3" customWidth="1"/>
    <col min="10780" max="10805" width="3.19921875" customWidth="1"/>
    <col min="10806" max="11008" width="10.59765625" customWidth="1"/>
    <col min="11009" max="11009" width="23.3984375" customWidth="1"/>
    <col min="11010" max="11034" width="3.19921875" customWidth="1"/>
    <col min="11035" max="11035" width="3" customWidth="1"/>
    <col min="11036" max="11061" width="3.19921875" customWidth="1"/>
    <col min="11062" max="11264" width="10.59765625" customWidth="1"/>
    <col min="11265" max="11265" width="23.3984375" customWidth="1"/>
    <col min="11266" max="11290" width="3.19921875" customWidth="1"/>
    <col min="11291" max="11291" width="3" customWidth="1"/>
    <col min="11292" max="11317" width="3.19921875" customWidth="1"/>
    <col min="11318" max="11520" width="10.59765625" customWidth="1"/>
    <col min="11521" max="11521" width="23.3984375" customWidth="1"/>
    <col min="11522" max="11546" width="3.19921875" customWidth="1"/>
    <col min="11547" max="11547" width="3" customWidth="1"/>
    <col min="11548" max="11573" width="3.19921875" customWidth="1"/>
    <col min="11574" max="11776" width="10.59765625" customWidth="1"/>
    <col min="11777" max="11777" width="23.3984375" customWidth="1"/>
    <col min="11778" max="11802" width="3.19921875" customWidth="1"/>
    <col min="11803" max="11803" width="3" customWidth="1"/>
    <col min="11804" max="11829" width="3.19921875" customWidth="1"/>
    <col min="11830" max="12032" width="10.59765625" customWidth="1"/>
    <col min="12033" max="12033" width="23.3984375" customWidth="1"/>
    <col min="12034" max="12058" width="3.19921875" customWidth="1"/>
    <col min="12059" max="12059" width="3" customWidth="1"/>
    <col min="12060" max="12085" width="3.19921875" customWidth="1"/>
    <col min="12086" max="12288" width="10.59765625" customWidth="1"/>
    <col min="12289" max="12289" width="23.3984375" customWidth="1"/>
    <col min="12290" max="12314" width="3.19921875" customWidth="1"/>
    <col min="12315" max="12315" width="3" customWidth="1"/>
    <col min="12316" max="12341" width="3.19921875" customWidth="1"/>
    <col min="12342" max="12544" width="10.59765625" customWidth="1"/>
    <col min="12545" max="12545" width="23.3984375" customWidth="1"/>
    <col min="12546" max="12570" width="3.19921875" customWidth="1"/>
    <col min="12571" max="12571" width="3" customWidth="1"/>
    <col min="12572" max="12597" width="3.19921875" customWidth="1"/>
    <col min="12598" max="12800" width="10.59765625" customWidth="1"/>
    <col min="12801" max="12801" width="23.3984375" customWidth="1"/>
    <col min="12802" max="12826" width="3.19921875" customWidth="1"/>
    <col min="12827" max="12827" width="3" customWidth="1"/>
    <col min="12828" max="12853" width="3.19921875" customWidth="1"/>
    <col min="12854" max="13056" width="10.59765625" customWidth="1"/>
    <col min="13057" max="13057" width="23.3984375" customWidth="1"/>
    <col min="13058" max="13082" width="3.19921875" customWidth="1"/>
    <col min="13083" max="13083" width="3" customWidth="1"/>
    <col min="13084" max="13109" width="3.19921875" customWidth="1"/>
    <col min="13110" max="13312" width="10.59765625" customWidth="1"/>
    <col min="13313" max="13313" width="23.3984375" customWidth="1"/>
    <col min="13314" max="13338" width="3.19921875" customWidth="1"/>
    <col min="13339" max="13339" width="3" customWidth="1"/>
    <col min="13340" max="13365" width="3.19921875" customWidth="1"/>
    <col min="13366" max="13568" width="10.59765625" customWidth="1"/>
    <col min="13569" max="13569" width="23.3984375" customWidth="1"/>
    <col min="13570" max="13594" width="3.19921875" customWidth="1"/>
    <col min="13595" max="13595" width="3" customWidth="1"/>
    <col min="13596" max="13621" width="3.19921875" customWidth="1"/>
    <col min="13622" max="13824" width="10.59765625" customWidth="1"/>
    <col min="13825" max="13825" width="23.3984375" customWidth="1"/>
    <col min="13826" max="13850" width="3.19921875" customWidth="1"/>
    <col min="13851" max="13851" width="3" customWidth="1"/>
    <col min="13852" max="13877" width="3.19921875" customWidth="1"/>
    <col min="13878" max="14080" width="10.59765625" customWidth="1"/>
    <col min="14081" max="14081" width="23.3984375" customWidth="1"/>
    <col min="14082" max="14106" width="3.19921875" customWidth="1"/>
    <col min="14107" max="14107" width="3" customWidth="1"/>
    <col min="14108" max="14133" width="3.19921875" customWidth="1"/>
    <col min="14134" max="14336" width="10.59765625" customWidth="1"/>
    <col min="14337" max="14337" width="23.3984375" customWidth="1"/>
    <col min="14338" max="14362" width="3.19921875" customWidth="1"/>
    <col min="14363" max="14363" width="3" customWidth="1"/>
    <col min="14364" max="14389" width="3.19921875" customWidth="1"/>
    <col min="14390" max="14592" width="10.59765625" customWidth="1"/>
    <col min="14593" max="14593" width="23.3984375" customWidth="1"/>
    <col min="14594" max="14618" width="3.19921875" customWidth="1"/>
    <col min="14619" max="14619" width="3" customWidth="1"/>
    <col min="14620" max="14645" width="3.19921875" customWidth="1"/>
    <col min="14646" max="14848" width="10.59765625" customWidth="1"/>
    <col min="14849" max="14849" width="23.3984375" customWidth="1"/>
    <col min="14850" max="14874" width="3.19921875" customWidth="1"/>
    <col min="14875" max="14875" width="3" customWidth="1"/>
    <col min="14876" max="14901" width="3.19921875" customWidth="1"/>
    <col min="14902" max="15104" width="10.59765625" customWidth="1"/>
    <col min="15105" max="15105" width="23.3984375" customWidth="1"/>
    <col min="15106" max="15130" width="3.19921875" customWidth="1"/>
    <col min="15131" max="15131" width="3" customWidth="1"/>
    <col min="15132" max="15157" width="3.19921875" customWidth="1"/>
    <col min="15158" max="15360" width="10.59765625" customWidth="1"/>
    <col min="15361" max="15361" width="23.3984375" customWidth="1"/>
    <col min="15362" max="15386" width="3.19921875" customWidth="1"/>
    <col min="15387" max="15387" width="3" customWidth="1"/>
    <col min="15388" max="15413" width="3.19921875" customWidth="1"/>
    <col min="15414" max="15616" width="10.59765625" customWidth="1"/>
    <col min="15617" max="15617" width="23.3984375" customWidth="1"/>
    <col min="15618" max="15642" width="3.19921875" customWidth="1"/>
    <col min="15643" max="15643" width="3" customWidth="1"/>
    <col min="15644" max="15669" width="3.19921875" customWidth="1"/>
    <col min="15670" max="15872" width="10.59765625" customWidth="1"/>
    <col min="15873" max="15873" width="23.3984375" customWidth="1"/>
    <col min="15874" max="15898" width="3.19921875" customWidth="1"/>
    <col min="15899" max="15899" width="3" customWidth="1"/>
    <col min="15900" max="15925" width="3.19921875" customWidth="1"/>
    <col min="15926" max="16128" width="10.59765625" customWidth="1"/>
    <col min="16129" max="16129" width="23.3984375" customWidth="1"/>
    <col min="16130" max="16154" width="3.19921875" customWidth="1"/>
    <col min="16155" max="16155" width="3" customWidth="1"/>
    <col min="16156" max="16181" width="3.19921875" customWidth="1"/>
    <col min="16182" max="16384" width="10.59765625" customWidth="1"/>
  </cols>
  <sheetData>
    <row r="2" spans="1:53" ht="18" x14ac:dyDescent="0.2">
      <c r="A2" s="220" t="s">
        <v>519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</row>
    <row r="4" spans="1:53" x14ac:dyDescent="0.15">
      <c r="B4" s="248" t="s">
        <v>60</v>
      </c>
      <c r="C4" s="249"/>
      <c r="D4" s="249"/>
      <c r="E4" s="250"/>
      <c r="F4" s="247" t="s">
        <v>61</v>
      </c>
      <c r="G4" s="247"/>
      <c r="H4" s="247"/>
      <c r="I4" s="247"/>
      <c r="J4" s="247" t="s">
        <v>62</v>
      </c>
      <c r="K4" s="247"/>
      <c r="L4" s="247"/>
      <c r="M4" s="247"/>
      <c r="N4" s="247"/>
      <c r="O4" s="247" t="s">
        <v>63</v>
      </c>
      <c r="P4" s="247"/>
      <c r="Q4" s="247"/>
      <c r="R4" s="247"/>
      <c r="S4" s="247" t="s">
        <v>64</v>
      </c>
      <c r="T4" s="247"/>
      <c r="U4" s="247"/>
      <c r="V4" s="247"/>
      <c r="W4" s="247" t="s">
        <v>65</v>
      </c>
      <c r="X4" s="247"/>
      <c r="Y4" s="247"/>
      <c r="Z4" s="247"/>
      <c r="AA4" s="247"/>
      <c r="AB4" s="247" t="s">
        <v>66</v>
      </c>
      <c r="AC4" s="247"/>
      <c r="AD4" s="247"/>
      <c r="AE4" s="247"/>
      <c r="AF4" s="247" t="s">
        <v>67</v>
      </c>
      <c r="AG4" s="247"/>
      <c r="AH4" s="247"/>
      <c r="AI4" s="247"/>
      <c r="AJ4" s="247" t="s">
        <v>68</v>
      </c>
      <c r="AK4" s="247"/>
      <c r="AL4" s="247"/>
      <c r="AM4" s="247"/>
      <c r="AN4" s="247"/>
      <c r="AO4" s="247" t="s">
        <v>69</v>
      </c>
      <c r="AP4" s="247"/>
      <c r="AQ4" s="247"/>
      <c r="AR4" s="247"/>
      <c r="AS4" s="248" t="s">
        <v>70</v>
      </c>
      <c r="AT4" s="249"/>
      <c r="AU4" s="249"/>
      <c r="AV4" s="249"/>
      <c r="AW4" s="249"/>
      <c r="AX4" s="222" t="s">
        <v>71</v>
      </c>
      <c r="AY4" s="223"/>
      <c r="AZ4" s="223"/>
      <c r="BA4" s="224"/>
    </row>
    <row r="5" spans="1:53" s="171" customFormat="1" ht="11" x14ac:dyDescent="0.15">
      <c r="B5" s="225">
        <v>6</v>
      </c>
      <c r="C5" s="225">
        <v>13</v>
      </c>
      <c r="D5" s="225">
        <v>20</v>
      </c>
      <c r="E5" s="225">
        <v>27</v>
      </c>
      <c r="F5" s="225">
        <v>3</v>
      </c>
      <c r="G5" s="225">
        <v>10</v>
      </c>
      <c r="H5" s="225">
        <v>17</v>
      </c>
      <c r="I5" s="225">
        <v>24</v>
      </c>
      <c r="J5" s="225">
        <v>1</v>
      </c>
      <c r="K5" s="225">
        <v>8</v>
      </c>
      <c r="L5" s="225">
        <v>15</v>
      </c>
      <c r="M5" s="225">
        <v>22</v>
      </c>
      <c r="N5" s="225">
        <v>29</v>
      </c>
      <c r="O5" s="225">
        <v>5</v>
      </c>
      <c r="P5" s="225">
        <v>12</v>
      </c>
      <c r="Q5" s="225">
        <v>19</v>
      </c>
      <c r="R5" s="225">
        <v>26</v>
      </c>
      <c r="S5" s="225">
        <v>2</v>
      </c>
      <c r="T5" s="225">
        <v>9</v>
      </c>
      <c r="U5" s="225">
        <v>16</v>
      </c>
      <c r="V5" s="225">
        <v>23</v>
      </c>
      <c r="W5" s="225">
        <v>2</v>
      </c>
      <c r="X5" s="225">
        <v>9</v>
      </c>
      <c r="Y5" s="225">
        <v>16</v>
      </c>
      <c r="Z5" s="225">
        <v>23</v>
      </c>
      <c r="AA5" s="171">
        <v>30</v>
      </c>
      <c r="AB5" s="226">
        <v>6</v>
      </c>
      <c r="AC5" s="226">
        <v>13</v>
      </c>
      <c r="AD5" s="226">
        <v>20</v>
      </c>
      <c r="AE5" s="225">
        <v>27</v>
      </c>
      <c r="AF5" s="225">
        <v>4</v>
      </c>
      <c r="AG5" s="225">
        <v>11</v>
      </c>
      <c r="AH5" s="225">
        <v>18</v>
      </c>
      <c r="AI5" s="225">
        <v>25</v>
      </c>
      <c r="AJ5" s="225">
        <v>1</v>
      </c>
      <c r="AK5" s="225">
        <v>8</v>
      </c>
      <c r="AL5" s="225">
        <v>15</v>
      </c>
      <c r="AM5" s="225">
        <v>22</v>
      </c>
      <c r="AN5" s="225">
        <v>29</v>
      </c>
      <c r="AO5" s="225">
        <v>6</v>
      </c>
      <c r="AP5" s="225">
        <v>13</v>
      </c>
      <c r="AQ5" s="225">
        <v>20</v>
      </c>
      <c r="AR5" s="225">
        <v>27</v>
      </c>
      <c r="AS5" s="225">
        <v>3</v>
      </c>
      <c r="AT5" s="225">
        <v>10</v>
      </c>
      <c r="AU5" s="225">
        <v>17</v>
      </c>
      <c r="AV5" s="225">
        <v>24</v>
      </c>
      <c r="AW5" s="225">
        <v>31</v>
      </c>
      <c r="AX5" s="225">
        <v>7</v>
      </c>
      <c r="AY5" s="225">
        <v>14</v>
      </c>
      <c r="AZ5" s="225">
        <v>21</v>
      </c>
      <c r="BA5" s="225">
        <v>28</v>
      </c>
    </row>
    <row r="6" spans="1:53" s="26" customFormat="1" ht="11" x14ac:dyDescent="0.15">
      <c r="A6" s="50"/>
      <c r="B6" s="252" t="s">
        <v>74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 t="s">
        <v>75</v>
      </c>
      <c r="O6" s="252"/>
      <c r="P6" s="252"/>
      <c r="Q6" s="253"/>
      <c r="R6" s="252" t="s">
        <v>76</v>
      </c>
      <c r="S6" s="252"/>
      <c r="T6" s="252"/>
      <c r="U6" s="252"/>
      <c r="V6" s="252" t="s">
        <v>74</v>
      </c>
      <c r="W6" s="252"/>
      <c r="X6" s="252"/>
      <c r="Y6" s="252"/>
      <c r="Z6" s="253" t="s">
        <v>75</v>
      </c>
      <c r="AA6" s="254"/>
      <c r="AB6" s="254"/>
      <c r="AC6" s="254"/>
      <c r="AD6" s="251"/>
      <c r="AE6" s="251" t="s">
        <v>520</v>
      </c>
      <c r="AF6" s="252"/>
      <c r="AG6" s="252"/>
      <c r="AH6" s="252"/>
      <c r="AI6" s="252" t="s">
        <v>521</v>
      </c>
      <c r="AJ6" s="252"/>
      <c r="AK6" s="252"/>
      <c r="AL6" s="252"/>
      <c r="AM6" s="253" t="s">
        <v>76</v>
      </c>
      <c r="AN6" s="254"/>
      <c r="AO6" s="254"/>
      <c r="AP6" s="254"/>
      <c r="AQ6" s="254"/>
      <c r="AR6" s="254"/>
      <c r="AS6" s="254"/>
      <c r="AT6" s="254"/>
      <c r="AU6" s="254"/>
      <c r="AV6" s="254"/>
      <c r="AW6" s="251"/>
      <c r="AX6" s="254" t="s">
        <v>522</v>
      </c>
      <c r="AY6" s="254"/>
      <c r="AZ6" s="254"/>
      <c r="BA6" s="251"/>
    </row>
    <row r="7" spans="1:53" x14ac:dyDescent="0.15">
      <c r="A7" s="227" t="s">
        <v>519</v>
      </c>
      <c r="B7" s="247">
        <v>1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>
        <v>2</v>
      </c>
      <c r="O7" s="247"/>
      <c r="P7" s="247"/>
      <c r="Q7" s="248"/>
      <c r="R7" s="247">
        <v>3</v>
      </c>
      <c r="S7" s="247"/>
      <c r="T7" s="247"/>
      <c r="U7" s="247"/>
      <c r="V7" s="247">
        <v>1</v>
      </c>
      <c r="W7" s="247"/>
      <c r="X7" s="247"/>
      <c r="Y7" s="247"/>
      <c r="Z7" s="248">
        <v>2</v>
      </c>
      <c r="AA7" s="249"/>
      <c r="AB7" s="249"/>
      <c r="AC7" s="249"/>
      <c r="AD7" s="250"/>
      <c r="AE7" s="250">
        <v>4</v>
      </c>
      <c r="AF7" s="247"/>
      <c r="AG7" s="247"/>
      <c r="AH7" s="247"/>
      <c r="AI7" s="247">
        <v>5</v>
      </c>
      <c r="AJ7" s="247"/>
      <c r="AK7" s="247"/>
      <c r="AL7" s="247"/>
      <c r="AM7" s="248">
        <v>6</v>
      </c>
      <c r="AN7" s="249"/>
      <c r="AO7" s="249"/>
      <c r="AP7" s="249"/>
      <c r="AQ7" s="249"/>
      <c r="AR7" s="249"/>
      <c r="AS7" s="249"/>
      <c r="AT7" s="249"/>
      <c r="AU7" s="249"/>
      <c r="AV7" s="249"/>
      <c r="AW7" s="250"/>
      <c r="AX7" s="249">
        <v>7</v>
      </c>
      <c r="AY7" s="249"/>
      <c r="AZ7" s="249"/>
      <c r="BA7" s="250"/>
    </row>
    <row r="10" spans="1:53" x14ac:dyDescent="0.15">
      <c r="A10" s="227" t="s">
        <v>523</v>
      </c>
    </row>
    <row r="11" spans="1:53" x14ac:dyDescent="0.15">
      <c r="B11" t="s">
        <v>524</v>
      </c>
    </row>
    <row r="12" spans="1:53" x14ac:dyDescent="0.15">
      <c r="B12" t="s">
        <v>525</v>
      </c>
    </row>
    <row r="13" spans="1:53" x14ac:dyDescent="0.15">
      <c r="B13" t="s">
        <v>526</v>
      </c>
    </row>
    <row r="14" spans="1:53" x14ac:dyDescent="0.15">
      <c r="B14" t="s">
        <v>527</v>
      </c>
    </row>
    <row r="15" spans="1:53" x14ac:dyDescent="0.15">
      <c r="B15" t="s">
        <v>528</v>
      </c>
    </row>
    <row r="16" spans="1:53" x14ac:dyDescent="0.15">
      <c r="B16" t="s">
        <v>529</v>
      </c>
    </row>
    <row r="17" spans="1:2" x14ac:dyDescent="0.15">
      <c r="B17" t="s">
        <v>530</v>
      </c>
    </row>
    <row r="20" spans="1:2" x14ac:dyDescent="0.15">
      <c r="A20" s="227" t="s">
        <v>531</v>
      </c>
    </row>
    <row r="21" spans="1:2" x14ac:dyDescent="0.15">
      <c r="B21" t="s">
        <v>532</v>
      </c>
    </row>
    <row r="22" spans="1:2" x14ac:dyDescent="0.15">
      <c r="B22" t="s">
        <v>533</v>
      </c>
    </row>
    <row r="23" spans="1:2" x14ac:dyDescent="0.15">
      <c r="B23" t="s">
        <v>534</v>
      </c>
    </row>
  </sheetData>
  <mergeCells count="29">
    <mergeCell ref="W4:AA4"/>
    <mergeCell ref="B4:E4"/>
    <mergeCell ref="F4:I4"/>
    <mergeCell ref="J4:N4"/>
    <mergeCell ref="O4:R4"/>
    <mergeCell ref="S4:V4"/>
    <mergeCell ref="B6:M6"/>
    <mergeCell ref="N6:Q6"/>
    <mergeCell ref="R6:U6"/>
    <mergeCell ref="V6:Y6"/>
    <mergeCell ref="Z6:AD6"/>
    <mergeCell ref="AB4:AE4"/>
    <mergeCell ref="AF4:AI4"/>
    <mergeCell ref="AJ4:AN4"/>
    <mergeCell ref="AO4:AR4"/>
    <mergeCell ref="AS4:AW4"/>
    <mergeCell ref="B7:M7"/>
    <mergeCell ref="N7:Q7"/>
    <mergeCell ref="R7:U7"/>
    <mergeCell ref="V7:Y7"/>
    <mergeCell ref="Z7:AD7"/>
    <mergeCell ref="AI7:AL7"/>
    <mergeCell ref="AM7:AW7"/>
    <mergeCell ref="AX7:BA7"/>
    <mergeCell ref="AE6:AH6"/>
    <mergeCell ref="AI6:AL6"/>
    <mergeCell ref="AM6:AW6"/>
    <mergeCell ref="AX6:BA6"/>
    <mergeCell ref="AE7:AH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6"/>
  <sheetViews>
    <sheetView showGridLines="0" view="pageLayout" topLeftCell="A65" workbookViewId="0">
      <selection activeCell="D77" sqref="D77"/>
    </sheetView>
  </sheetViews>
  <sheetFormatPr baseColWidth="10" defaultColWidth="8.3984375" defaultRowHeight="11" x14ac:dyDescent="0.15"/>
  <cols>
    <col min="1" max="1" width="6.19921875" style="13" customWidth="1"/>
    <col min="2" max="2" width="6" style="14" bestFit="1" customWidth="1"/>
    <col min="3" max="3" width="8.796875" style="14" bestFit="1" customWidth="1"/>
    <col min="4" max="4" width="47.3984375" style="13" customWidth="1"/>
    <col min="5" max="5" width="8" style="13" customWidth="1"/>
    <col min="6" max="255" width="8.3984375" style="38" bestFit="1" customWidth="1"/>
    <col min="256" max="16384" width="8.3984375" style="38"/>
  </cols>
  <sheetData>
    <row r="1" spans="1:5" ht="13" x14ac:dyDescent="0.15">
      <c r="A1" s="116" t="s">
        <v>0</v>
      </c>
      <c r="B1" s="114"/>
    </row>
    <row r="3" spans="1:5" x14ac:dyDescent="0.15">
      <c r="A3" s="15" t="s">
        <v>1</v>
      </c>
    </row>
    <row r="5" spans="1:5" ht="12" x14ac:dyDescent="0.15">
      <c r="A5" s="16" t="s">
        <v>2</v>
      </c>
      <c r="B5" s="16" t="s">
        <v>3</v>
      </c>
      <c r="C5" s="33"/>
      <c r="D5" s="255" t="s">
        <v>4</v>
      </c>
      <c r="E5" s="256"/>
    </row>
    <row r="6" spans="1:5" ht="12" x14ac:dyDescent="0.15">
      <c r="A6" s="12" t="s">
        <v>5</v>
      </c>
      <c r="B6" s="1"/>
      <c r="C6" s="12"/>
      <c r="D6" s="2" t="s">
        <v>445</v>
      </c>
      <c r="E6" s="12" t="s">
        <v>6</v>
      </c>
    </row>
    <row r="7" spans="1:5" ht="12" x14ac:dyDescent="0.15">
      <c r="A7" s="12" t="s">
        <v>7</v>
      </c>
      <c r="B7" s="1">
        <v>43739</v>
      </c>
      <c r="C7" s="34"/>
      <c r="D7" s="2" t="s">
        <v>447</v>
      </c>
      <c r="E7" s="12" t="s">
        <v>6</v>
      </c>
    </row>
    <row r="8" spans="1:5" ht="12" x14ac:dyDescent="0.15">
      <c r="A8" s="12" t="s">
        <v>8</v>
      </c>
      <c r="B8" s="1">
        <f t="shared" ref="B8:B12" si="0">B7+1</f>
        <v>43740</v>
      </c>
      <c r="C8" s="83" t="s">
        <v>13</v>
      </c>
      <c r="D8" s="3"/>
      <c r="E8" s="12" t="s">
        <v>6</v>
      </c>
    </row>
    <row r="9" spans="1:5" ht="12" x14ac:dyDescent="0.15">
      <c r="A9" s="12" t="s">
        <v>9</v>
      </c>
      <c r="B9" s="1">
        <f t="shared" si="0"/>
        <v>43741</v>
      </c>
      <c r="C9" s="34"/>
      <c r="D9" s="2" t="s">
        <v>457</v>
      </c>
      <c r="E9" s="12" t="s">
        <v>6</v>
      </c>
    </row>
    <row r="10" spans="1:5" ht="12" x14ac:dyDescent="0.15">
      <c r="A10" s="12" t="s">
        <v>10</v>
      </c>
      <c r="B10" s="1">
        <f t="shared" si="0"/>
        <v>43742</v>
      </c>
      <c r="C10" s="83"/>
      <c r="D10" s="2" t="s">
        <v>445</v>
      </c>
      <c r="E10" s="12" t="s">
        <v>6</v>
      </c>
    </row>
    <row r="11" spans="1:5" ht="11.25" customHeight="1" x14ac:dyDescent="0.15">
      <c r="A11" s="101" t="s">
        <v>11</v>
      </c>
      <c r="B11" s="103">
        <f t="shared" si="0"/>
        <v>43743</v>
      </c>
      <c r="C11" s="6" t="s">
        <v>13</v>
      </c>
      <c r="D11" s="2"/>
      <c r="E11" s="104" t="s">
        <v>6</v>
      </c>
    </row>
    <row r="12" spans="1:5" ht="12" x14ac:dyDescent="0.15">
      <c r="A12" s="12" t="s">
        <v>12</v>
      </c>
      <c r="B12" s="1">
        <f t="shared" si="0"/>
        <v>43744</v>
      </c>
      <c r="C12" s="192"/>
      <c r="D12" s="84" t="s">
        <v>510</v>
      </c>
      <c r="E12" s="12" t="s">
        <v>6</v>
      </c>
    </row>
    <row r="14" spans="1:5" x14ac:dyDescent="0.15">
      <c r="A14" s="15" t="s">
        <v>14</v>
      </c>
    </row>
    <row r="15" spans="1:5" x14ac:dyDescent="0.15">
      <c r="A15" s="15"/>
    </row>
    <row r="16" spans="1:5" ht="12" x14ac:dyDescent="0.15">
      <c r="A16" s="16" t="s">
        <v>2</v>
      </c>
      <c r="B16" s="16" t="s">
        <v>3</v>
      </c>
      <c r="C16" s="33"/>
      <c r="D16" s="255" t="s">
        <v>4</v>
      </c>
      <c r="E16" s="256"/>
    </row>
    <row r="17" spans="1:5" ht="12" x14ac:dyDescent="0.15">
      <c r="A17" s="12" t="s">
        <v>5</v>
      </c>
      <c r="B17" s="1">
        <f>B12+1</f>
        <v>43745</v>
      </c>
      <c r="C17" s="12"/>
      <c r="D17" s="2" t="s">
        <v>445</v>
      </c>
      <c r="E17" s="12" t="s">
        <v>6</v>
      </c>
    </row>
    <row r="18" spans="1:5" ht="12" x14ac:dyDescent="0.15">
      <c r="A18" s="12" t="s">
        <v>7</v>
      </c>
      <c r="B18" s="1">
        <f t="shared" ref="B18:B23" si="1">B17+1</f>
        <v>43746</v>
      </c>
      <c r="C18" s="34"/>
      <c r="D18" s="2" t="s">
        <v>444</v>
      </c>
      <c r="E18" s="12" t="s">
        <v>6</v>
      </c>
    </row>
    <row r="19" spans="1:5" ht="12" x14ac:dyDescent="0.15">
      <c r="A19" s="12" t="s">
        <v>8</v>
      </c>
      <c r="B19" s="1">
        <f t="shared" si="1"/>
        <v>43747</v>
      </c>
      <c r="C19" s="83" t="s">
        <v>13</v>
      </c>
      <c r="D19" s="3"/>
      <c r="E19" s="12" t="s">
        <v>6</v>
      </c>
    </row>
    <row r="20" spans="1:5" ht="12" x14ac:dyDescent="0.15">
      <c r="A20" s="12" t="s">
        <v>9</v>
      </c>
      <c r="B20" s="1">
        <f t="shared" si="1"/>
        <v>43748</v>
      </c>
      <c r="C20" s="34"/>
      <c r="D20" s="2" t="s">
        <v>459</v>
      </c>
      <c r="E20" s="12" t="s">
        <v>6</v>
      </c>
    </row>
    <row r="21" spans="1:5" ht="12" x14ac:dyDescent="0.15">
      <c r="A21" s="12" t="s">
        <v>10</v>
      </c>
      <c r="B21" s="1">
        <f t="shared" si="1"/>
        <v>43749</v>
      </c>
      <c r="C21" s="83"/>
      <c r="D21" s="2" t="s">
        <v>445</v>
      </c>
      <c r="E21" s="12" t="s">
        <v>6</v>
      </c>
    </row>
    <row r="22" spans="1:5" ht="12" x14ac:dyDescent="0.15">
      <c r="A22" s="102" t="s">
        <v>11</v>
      </c>
      <c r="B22" s="1">
        <f t="shared" si="1"/>
        <v>43750</v>
      </c>
      <c r="C22" s="193" t="s">
        <v>13</v>
      </c>
      <c r="D22" s="2"/>
      <c r="E22" s="105" t="s">
        <v>6</v>
      </c>
    </row>
    <row r="23" spans="1:5" ht="12" x14ac:dyDescent="0.15">
      <c r="A23" s="12" t="s">
        <v>12</v>
      </c>
      <c r="B23" s="1">
        <f t="shared" si="1"/>
        <v>43751</v>
      </c>
      <c r="C23" s="6"/>
      <c r="D23" s="84" t="s">
        <v>511</v>
      </c>
      <c r="E23" s="12" t="s">
        <v>6</v>
      </c>
    </row>
    <row r="24" spans="1:5" x14ac:dyDescent="0.15">
      <c r="A24" s="15"/>
    </row>
    <row r="25" spans="1:5" x14ac:dyDescent="0.15">
      <c r="A25" s="15" t="s">
        <v>15</v>
      </c>
    </row>
    <row r="26" spans="1:5" x14ac:dyDescent="0.15">
      <c r="A26" s="15"/>
    </row>
    <row r="27" spans="1:5" ht="12" x14ac:dyDescent="0.15">
      <c r="A27" s="16" t="s">
        <v>2</v>
      </c>
      <c r="B27" s="16" t="s">
        <v>3</v>
      </c>
      <c r="C27" s="33"/>
      <c r="D27" s="255" t="s">
        <v>4</v>
      </c>
      <c r="E27" s="256"/>
    </row>
    <row r="28" spans="1:5" ht="12" x14ac:dyDescent="0.15">
      <c r="A28" s="12" t="s">
        <v>5</v>
      </c>
      <c r="B28" s="1">
        <f>B23+1</f>
        <v>43752</v>
      </c>
      <c r="C28" s="12"/>
      <c r="D28" s="2" t="s">
        <v>445</v>
      </c>
      <c r="E28" s="12" t="s">
        <v>6</v>
      </c>
    </row>
    <row r="29" spans="1:5" ht="12" x14ac:dyDescent="0.15">
      <c r="A29" s="12" t="s">
        <v>7</v>
      </c>
      <c r="B29" s="1">
        <f t="shared" ref="B29:B34" si="2">B28+1</f>
        <v>43753</v>
      </c>
      <c r="C29" s="34"/>
      <c r="D29" s="2" t="s">
        <v>446</v>
      </c>
      <c r="E29" s="12" t="s">
        <v>6</v>
      </c>
    </row>
    <row r="30" spans="1:5" ht="12" x14ac:dyDescent="0.15">
      <c r="A30" s="12" t="s">
        <v>8</v>
      </c>
      <c r="B30" s="1">
        <f t="shared" si="2"/>
        <v>43754</v>
      </c>
      <c r="C30" s="83" t="s">
        <v>13</v>
      </c>
      <c r="D30" s="3"/>
      <c r="E30" s="12" t="s">
        <v>6</v>
      </c>
    </row>
    <row r="31" spans="1:5" ht="12" x14ac:dyDescent="0.15">
      <c r="A31" s="12" t="s">
        <v>9</v>
      </c>
      <c r="B31" s="1">
        <f t="shared" si="2"/>
        <v>43755</v>
      </c>
      <c r="C31" s="34"/>
      <c r="D31" s="2" t="s">
        <v>457</v>
      </c>
      <c r="E31" s="12" t="s">
        <v>6</v>
      </c>
    </row>
    <row r="32" spans="1:5" ht="12" x14ac:dyDescent="0.15">
      <c r="A32" s="12" t="s">
        <v>10</v>
      </c>
      <c r="B32" s="1">
        <f t="shared" si="2"/>
        <v>43756</v>
      </c>
      <c r="C32" s="83"/>
      <c r="D32" s="2" t="s">
        <v>445</v>
      </c>
      <c r="E32" s="12" t="s">
        <v>6</v>
      </c>
    </row>
    <row r="33" spans="1:5" ht="12" x14ac:dyDescent="0.15">
      <c r="A33" s="101" t="s">
        <v>11</v>
      </c>
      <c r="B33" s="103">
        <f t="shared" si="2"/>
        <v>43757</v>
      </c>
      <c r="C33" s="110" t="s">
        <v>13</v>
      </c>
      <c r="D33" s="2"/>
      <c r="E33" s="104" t="s">
        <v>6</v>
      </c>
    </row>
    <row r="34" spans="1:5" ht="12" x14ac:dyDescent="0.15">
      <c r="A34" s="12" t="s">
        <v>12</v>
      </c>
      <c r="B34" s="1">
        <f t="shared" si="2"/>
        <v>43758</v>
      </c>
      <c r="C34" s="6"/>
      <c r="D34" s="84" t="s">
        <v>512</v>
      </c>
      <c r="E34" s="12" t="s">
        <v>6</v>
      </c>
    </row>
    <row r="35" spans="1:5" x14ac:dyDescent="0.15">
      <c r="A35" s="15"/>
    </row>
    <row r="36" spans="1:5" x14ac:dyDescent="0.15">
      <c r="A36" s="15" t="s">
        <v>16</v>
      </c>
    </row>
    <row r="37" spans="1:5" x14ac:dyDescent="0.15">
      <c r="A37" s="15"/>
    </row>
    <row r="38" spans="1:5" ht="12" x14ac:dyDescent="0.15">
      <c r="A38" s="16" t="s">
        <v>2</v>
      </c>
      <c r="B38" s="16" t="s">
        <v>3</v>
      </c>
      <c r="C38" s="33"/>
      <c r="D38" s="255" t="s">
        <v>4</v>
      </c>
      <c r="E38" s="256"/>
    </row>
    <row r="39" spans="1:5" ht="12" x14ac:dyDescent="0.15">
      <c r="A39" s="12" t="s">
        <v>5</v>
      </c>
      <c r="B39" s="1">
        <f>B34+1</f>
        <v>43759</v>
      </c>
      <c r="C39" s="12"/>
      <c r="D39" s="2" t="s">
        <v>445</v>
      </c>
      <c r="E39" s="12" t="s">
        <v>6</v>
      </c>
    </row>
    <row r="40" spans="1:5" ht="12" x14ac:dyDescent="0.15">
      <c r="A40" s="12" t="s">
        <v>7</v>
      </c>
      <c r="B40" s="1">
        <f t="shared" ref="B40:B45" si="3">B39+1</f>
        <v>43760</v>
      </c>
      <c r="C40" s="12"/>
      <c r="D40" s="90" t="s">
        <v>335</v>
      </c>
      <c r="E40" s="12" t="s">
        <v>6</v>
      </c>
    </row>
    <row r="41" spans="1:5" ht="12" x14ac:dyDescent="0.15">
      <c r="A41" s="12" t="s">
        <v>8</v>
      </c>
      <c r="B41" s="1">
        <f t="shared" si="3"/>
        <v>43761</v>
      </c>
      <c r="C41" s="12" t="s">
        <v>13</v>
      </c>
      <c r="D41" s="2"/>
      <c r="E41" s="12" t="s">
        <v>6</v>
      </c>
    </row>
    <row r="42" spans="1:5" ht="12" x14ac:dyDescent="0.15">
      <c r="A42" s="12" t="s">
        <v>9</v>
      </c>
      <c r="B42" s="1">
        <f t="shared" si="3"/>
        <v>43762</v>
      </c>
      <c r="C42" s="12"/>
      <c r="D42" s="2" t="s">
        <v>433</v>
      </c>
      <c r="E42" s="12" t="s">
        <v>6</v>
      </c>
    </row>
    <row r="43" spans="1:5" ht="12" x14ac:dyDescent="0.15">
      <c r="A43" s="12" t="s">
        <v>10</v>
      </c>
      <c r="B43" s="1">
        <f t="shared" si="3"/>
        <v>43763</v>
      </c>
      <c r="C43" s="12"/>
      <c r="D43" s="2" t="s">
        <v>445</v>
      </c>
      <c r="E43" s="12" t="s">
        <v>6</v>
      </c>
    </row>
    <row r="44" spans="1:5" ht="12" x14ac:dyDescent="0.15">
      <c r="A44" s="12" t="s">
        <v>11</v>
      </c>
      <c r="B44" s="1">
        <f t="shared" si="3"/>
        <v>43764</v>
      </c>
      <c r="C44" s="12" t="s">
        <v>13</v>
      </c>
      <c r="D44" s="2"/>
      <c r="E44" s="12" t="s">
        <v>6</v>
      </c>
    </row>
    <row r="45" spans="1:5" ht="12" x14ac:dyDescent="0.15">
      <c r="A45" s="12" t="s">
        <v>12</v>
      </c>
      <c r="B45" s="1">
        <f t="shared" si="3"/>
        <v>43765</v>
      </c>
      <c r="C45" s="12"/>
      <c r="D45" s="84" t="s">
        <v>513</v>
      </c>
      <c r="E45" s="12" t="s">
        <v>6</v>
      </c>
    </row>
    <row r="46" spans="1:5" x14ac:dyDescent="0.15">
      <c r="A46" s="20"/>
      <c r="B46" s="21"/>
      <c r="C46" s="20"/>
      <c r="D46" s="22"/>
      <c r="E46" s="20"/>
    </row>
    <row r="47" spans="1:5" ht="13" x14ac:dyDescent="0.15">
      <c r="A47" s="15" t="s">
        <v>59</v>
      </c>
      <c r="B47" s="5"/>
      <c r="C47" s="35"/>
      <c r="D47"/>
      <c r="E47" s="20"/>
    </row>
    <row r="48" spans="1:5" ht="13" x14ac:dyDescent="0.15">
      <c r="A48" s="15" t="s">
        <v>159</v>
      </c>
      <c r="B48" s="5"/>
      <c r="C48" s="35"/>
      <c r="D48"/>
    </row>
    <row r="49" spans="1:5" ht="13" x14ac:dyDescent="0.15">
      <c r="A49" s="15" t="s">
        <v>241</v>
      </c>
      <c r="B49" s="5"/>
      <c r="C49" s="35"/>
      <c r="D49"/>
    </row>
    <row r="50" spans="1:5" ht="13" x14ac:dyDescent="0.15">
      <c r="B50" s="5"/>
      <c r="C50" s="35"/>
      <c r="D50"/>
    </row>
    <row r="51" spans="1:5" ht="13" x14ac:dyDescent="0.15">
      <c r="A51" s="15" t="s">
        <v>436</v>
      </c>
      <c r="B51" s="5"/>
      <c r="C51" s="35"/>
      <c r="D51"/>
    </row>
    <row r="52" spans="1:5" ht="13" x14ac:dyDescent="0.15">
      <c r="A52" s="15" t="s">
        <v>449</v>
      </c>
      <c r="B52" s="5"/>
      <c r="C52" s="35"/>
      <c r="D52"/>
    </row>
    <row r="53" spans="1:5" x14ac:dyDescent="0.15">
      <c r="A53" s="15" t="s">
        <v>439</v>
      </c>
      <c r="B53" s="38"/>
      <c r="C53" s="38"/>
      <c r="D53" s="38"/>
      <c r="E53" s="20"/>
    </row>
    <row r="54" spans="1:5" ht="13" x14ac:dyDescent="0.15">
      <c r="A54" s="15"/>
      <c r="B54" s="5"/>
      <c r="C54" s="35"/>
      <c r="D54"/>
    </row>
    <row r="55" spans="1:5" ht="12.75" customHeight="1" x14ac:dyDescent="0.15">
      <c r="A55" s="117" t="s">
        <v>307</v>
      </c>
      <c r="B55" s="115"/>
    </row>
    <row r="58" spans="1:5" x14ac:dyDescent="0.15">
      <c r="A58" s="15" t="s">
        <v>1</v>
      </c>
    </row>
    <row r="60" spans="1:5" ht="12" x14ac:dyDescent="0.15">
      <c r="A60" s="16" t="s">
        <v>2</v>
      </c>
      <c r="B60" s="16" t="s">
        <v>3</v>
      </c>
      <c r="C60" s="147"/>
      <c r="D60" s="255" t="s">
        <v>4</v>
      </c>
      <c r="E60" s="256"/>
    </row>
    <row r="61" spans="1:5" ht="12" x14ac:dyDescent="0.15">
      <c r="A61" s="12" t="s">
        <v>5</v>
      </c>
      <c r="B61" s="1">
        <f>B45+1</f>
        <v>43766</v>
      </c>
      <c r="C61" s="12"/>
      <c r="D61" s="2" t="s">
        <v>445</v>
      </c>
      <c r="E61" s="12" t="s">
        <v>6</v>
      </c>
    </row>
    <row r="62" spans="1:5" ht="12" x14ac:dyDescent="0.15">
      <c r="A62" s="12" t="s">
        <v>7</v>
      </c>
      <c r="B62" s="1">
        <f t="shared" ref="B62:B67" si="4">B61+1</f>
        <v>43767</v>
      </c>
      <c r="C62" s="34"/>
      <c r="D62" s="2" t="s">
        <v>443</v>
      </c>
      <c r="E62" s="12" t="s">
        <v>6</v>
      </c>
    </row>
    <row r="63" spans="1:5" ht="12" x14ac:dyDescent="0.15">
      <c r="A63" s="12" t="s">
        <v>8</v>
      </c>
      <c r="B63" s="1">
        <f t="shared" si="4"/>
        <v>43768</v>
      </c>
      <c r="C63" s="83" t="s">
        <v>13</v>
      </c>
      <c r="D63" s="3"/>
      <c r="E63" s="12" t="s">
        <v>6</v>
      </c>
    </row>
    <row r="64" spans="1:5" ht="12" x14ac:dyDescent="0.15">
      <c r="A64" s="12" t="s">
        <v>9</v>
      </c>
      <c r="B64" s="1">
        <f t="shared" si="4"/>
        <v>43769</v>
      </c>
      <c r="C64" s="34"/>
      <c r="D64" s="2" t="s">
        <v>463</v>
      </c>
      <c r="E64" s="12" t="s">
        <v>6</v>
      </c>
    </row>
    <row r="65" spans="1:5" ht="12" x14ac:dyDescent="0.15">
      <c r="A65" s="12" t="s">
        <v>10</v>
      </c>
      <c r="B65" s="1">
        <f t="shared" si="4"/>
        <v>43770</v>
      </c>
      <c r="C65" s="83"/>
      <c r="D65" s="2" t="s">
        <v>445</v>
      </c>
      <c r="E65" s="12" t="s">
        <v>6</v>
      </c>
    </row>
    <row r="66" spans="1:5" ht="11.25" customHeight="1" x14ac:dyDescent="0.15">
      <c r="A66" s="101" t="s">
        <v>11</v>
      </c>
      <c r="B66" s="103">
        <f t="shared" si="4"/>
        <v>43771</v>
      </c>
      <c r="C66" s="110" t="s">
        <v>13</v>
      </c>
      <c r="D66" s="2"/>
      <c r="E66" s="104" t="s">
        <v>6</v>
      </c>
    </row>
    <row r="67" spans="1:5" ht="12" x14ac:dyDescent="0.15">
      <c r="A67" s="12" t="s">
        <v>12</v>
      </c>
      <c r="B67" s="1">
        <f t="shared" si="4"/>
        <v>43772</v>
      </c>
      <c r="C67" s="6"/>
      <c r="D67" s="84" t="s">
        <v>510</v>
      </c>
      <c r="E67" s="12" t="s">
        <v>6</v>
      </c>
    </row>
    <row r="69" spans="1:5" x14ac:dyDescent="0.15">
      <c r="A69" s="15" t="s">
        <v>14</v>
      </c>
    </row>
    <row r="70" spans="1:5" x14ac:dyDescent="0.15">
      <c r="A70" s="15"/>
    </row>
    <row r="71" spans="1:5" ht="12" x14ac:dyDescent="0.15">
      <c r="A71" s="16" t="s">
        <v>2</v>
      </c>
      <c r="B71" s="16" t="s">
        <v>3</v>
      </c>
      <c r="C71" s="147"/>
      <c r="D71" s="255" t="s">
        <v>4</v>
      </c>
      <c r="E71" s="256"/>
    </row>
    <row r="72" spans="1:5" ht="12" x14ac:dyDescent="0.15">
      <c r="A72" s="12" t="s">
        <v>5</v>
      </c>
      <c r="B72" s="1">
        <f>B67+1</f>
        <v>43773</v>
      </c>
      <c r="C72" s="12"/>
      <c r="D72" s="2" t="s">
        <v>445</v>
      </c>
      <c r="E72" s="12" t="s">
        <v>6</v>
      </c>
    </row>
    <row r="73" spans="1:5" ht="12" x14ac:dyDescent="0.15">
      <c r="A73" s="12" t="s">
        <v>7</v>
      </c>
      <c r="B73" s="1">
        <f t="shared" ref="B73:B78" si="5">B72+1</f>
        <v>43774</v>
      </c>
      <c r="C73" s="34"/>
      <c r="D73" s="2" t="s">
        <v>444</v>
      </c>
      <c r="E73" s="12" t="s">
        <v>6</v>
      </c>
    </row>
    <row r="74" spans="1:5" ht="12" x14ac:dyDescent="0.15">
      <c r="A74" s="12" t="s">
        <v>8</v>
      </c>
      <c r="B74" s="1">
        <f t="shared" si="5"/>
        <v>43775</v>
      </c>
      <c r="C74" s="83" t="s">
        <v>13</v>
      </c>
      <c r="D74" s="3"/>
      <c r="E74" s="12" t="s">
        <v>6</v>
      </c>
    </row>
    <row r="75" spans="1:5" ht="12" x14ac:dyDescent="0.15">
      <c r="A75" s="12" t="s">
        <v>9</v>
      </c>
      <c r="B75" s="1">
        <f t="shared" si="5"/>
        <v>43776</v>
      </c>
      <c r="C75" s="34"/>
      <c r="D75" s="2" t="s">
        <v>459</v>
      </c>
      <c r="E75" s="12" t="s">
        <v>6</v>
      </c>
    </row>
    <row r="76" spans="1:5" ht="12" x14ac:dyDescent="0.15">
      <c r="A76" s="12" t="s">
        <v>10</v>
      </c>
      <c r="B76" s="1">
        <f t="shared" si="5"/>
        <v>43777</v>
      </c>
      <c r="C76" s="83"/>
      <c r="D76" s="2" t="s">
        <v>445</v>
      </c>
      <c r="E76" s="12" t="s">
        <v>6</v>
      </c>
    </row>
    <row r="77" spans="1:5" ht="12" x14ac:dyDescent="0.15">
      <c r="A77" s="102" t="s">
        <v>11</v>
      </c>
      <c r="B77" s="1">
        <f t="shared" si="5"/>
        <v>43778</v>
      </c>
      <c r="C77" s="193" t="s">
        <v>13</v>
      </c>
      <c r="D77" s="2"/>
      <c r="E77" s="105" t="s">
        <v>6</v>
      </c>
    </row>
    <row r="78" spans="1:5" ht="12" x14ac:dyDescent="0.15">
      <c r="A78" s="12" t="s">
        <v>12</v>
      </c>
      <c r="B78" s="1">
        <f t="shared" si="5"/>
        <v>43779</v>
      </c>
      <c r="C78" s="6"/>
      <c r="D78" s="84" t="s">
        <v>511</v>
      </c>
      <c r="E78" s="12" t="s">
        <v>6</v>
      </c>
    </row>
    <row r="79" spans="1:5" x14ac:dyDescent="0.15">
      <c r="A79" s="15"/>
    </row>
    <row r="80" spans="1:5" x14ac:dyDescent="0.15">
      <c r="A80" s="15" t="s">
        <v>15</v>
      </c>
    </row>
    <row r="81" spans="1:5" x14ac:dyDescent="0.15">
      <c r="A81" s="15"/>
    </row>
    <row r="82" spans="1:5" ht="12" x14ac:dyDescent="0.15">
      <c r="A82" s="16" t="s">
        <v>2</v>
      </c>
      <c r="B82" s="16" t="s">
        <v>3</v>
      </c>
      <c r="C82" s="147"/>
      <c r="D82" s="255" t="s">
        <v>4</v>
      </c>
      <c r="E82" s="256"/>
    </row>
    <row r="83" spans="1:5" ht="12" x14ac:dyDescent="0.15">
      <c r="A83" s="12" t="s">
        <v>5</v>
      </c>
      <c r="B83" s="1">
        <f>B78+1</f>
        <v>43780</v>
      </c>
      <c r="C83" s="12"/>
      <c r="D83" s="2" t="s">
        <v>445</v>
      </c>
      <c r="E83" s="12" t="s">
        <v>6</v>
      </c>
    </row>
    <row r="84" spans="1:5" ht="12" x14ac:dyDescent="0.15">
      <c r="A84" s="12" t="s">
        <v>7</v>
      </c>
      <c r="B84" s="1">
        <f t="shared" ref="B84:B89" si="6">B83+1</f>
        <v>43781</v>
      </c>
      <c r="C84" s="34"/>
      <c r="D84" s="2" t="s">
        <v>446</v>
      </c>
      <c r="E84" s="12" t="s">
        <v>6</v>
      </c>
    </row>
    <row r="85" spans="1:5" ht="12" x14ac:dyDescent="0.15">
      <c r="A85" s="12" t="s">
        <v>8</v>
      </c>
      <c r="B85" s="1">
        <f t="shared" si="6"/>
        <v>43782</v>
      </c>
      <c r="C85" s="83" t="s">
        <v>13</v>
      </c>
      <c r="D85" s="3"/>
      <c r="E85" s="12" t="s">
        <v>6</v>
      </c>
    </row>
    <row r="86" spans="1:5" ht="12" x14ac:dyDescent="0.15">
      <c r="A86" s="12" t="s">
        <v>9</v>
      </c>
      <c r="B86" s="1">
        <f t="shared" si="6"/>
        <v>43783</v>
      </c>
      <c r="C86" s="34"/>
      <c r="D86" s="2" t="s">
        <v>458</v>
      </c>
      <c r="E86" s="12" t="s">
        <v>6</v>
      </c>
    </row>
    <row r="87" spans="1:5" ht="12" x14ac:dyDescent="0.15">
      <c r="A87" s="12" t="s">
        <v>10</v>
      </c>
      <c r="B87" s="1">
        <f t="shared" si="6"/>
        <v>43784</v>
      </c>
      <c r="C87" s="83"/>
      <c r="D87" s="2" t="s">
        <v>445</v>
      </c>
      <c r="E87" s="12" t="s">
        <v>6</v>
      </c>
    </row>
    <row r="88" spans="1:5" ht="12" x14ac:dyDescent="0.15">
      <c r="A88" s="101" t="s">
        <v>11</v>
      </c>
      <c r="B88" s="103">
        <f t="shared" si="6"/>
        <v>43785</v>
      </c>
      <c r="C88" s="110" t="s">
        <v>13</v>
      </c>
      <c r="D88" s="2"/>
      <c r="E88" s="104" t="s">
        <v>6</v>
      </c>
    </row>
    <row r="89" spans="1:5" ht="12" x14ac:dyDescent="0.15">
      <c r="A89" s="12" t="s">
        <v>12</v>
      </c>
      <c r="B89" s="1">
        <f t="shared" si="6"/>
        <v>43786</v>
      </c>
      <c r="C89" s="6"/>
      <c r="D89" s="84" t="s">
        <v>512</v>
      </c>
      <c r="E89" s="12" t="s">
        <v>6</v>
      </c>
    </row>
    <row r="90" spans="1:5" x14ac:dyDescent="0.15">
      <c r="A90" s="15"/>
    </row>
    <row r="91" spans="1:5" x14ac:dyDescent="0.15">
      <c r="A91" s="15" t="s">
        <v>16</v>
      </c>
    </row>
    <row r="92" spans="1:5" x14ac:dyDescent="0.15">
      <c r="A92" s="15"/>
    </row>
    <row r="93" spans="1:5" ht="12" x14ac:dyDescent="0.15">
      <c r="A93" s="16" t="s">
        <v>2</v>
      </c>
      <c r="B93" s="16" t="s">
        <v>3</v>
      </c>
      <c r="C93" s="147"/>
      <c r="D93" s="255" t="s">
        <v>4</v>
      </c>
      <c r="E93" s="256"/>
    </row>
    <row r="94" spans="1:5" ht="12" x14ac:dyDescent="0.15">
      <c r="A94" s="12" t="s">
        <v>5</v>
      </c>
      <c r="B94" s="1">
        <f>B89+1</f>
        <v>43787</v>
      </c>
      <c r="C94" s="12"/>
      <c r="D94" s="2" t="s">
        <v>445</v>
      </c>
      <c r="E94" s="12" t="s">
        <v>6</v>
      </c>
    </row>
    <row r="95" spans="1:5" ht="12" x14ac:dyDescent="0.15">
      <c r="A95" s="12" t="s">
        <v>7</v>
      </c>
      <c r="B95" s="1">
        <f t="shared" ref="B95:B100" si="7">B94+1</f>
        <v>43788</v>
      </c>
      <c r="C95" s="12"/>
      <c r="D95" s="90" t="s">
        <v>335</v>
      </c>
      <c r="E95" s="12" t="s">
        <v>6</v>
      </c>
    </row>
    <row r="96" spans="1:5" ht="12" x14ac:dyDescent="0.15">
      <c r="A96" s="12" t="s">
        <v>8</v>
      </c>
      <c r="B96" s="1">
        <f t="shared" si="7"/>
        <v>43789</v>
      </c>
      <c r="C96" s="12" t="s">
        <v>13</v>
      </c>
      <c r="D96" s="2"/>
      <c r="E96" s="12" t="s">
        <v>6</v>
      </c>
    </row>
    <row r="97" spans="1:5" ht="12" x14ac:dyDescent="0.15">
      <c r="A97" s="12" t="s">
        <v>9</v>
      </c>
      <c r="B97" s="1">
        <f t="shared" si="7"/>
        <v>43790</v>
      </c>
      <c r="C97" s="12"/>
      <c r="D97" s="2" t="s">
        <v>434</v>
      </c>
      <c r="E97" s="12" t="s">
        <v>6</v>
      </c>
    </row>
    <row r="98" spans="1:5" ht="12" x14ac:dyDescent="0.15">
      <c r="A98" s="12" t="s">
        <v>10</v>
      </c>
      <c r="B98" s="1">
        <f t="shared" si="7"/>
        <v>43791</v>
      </c>
      <c r="C98" s="12"/>
      <c r="D98" s="2" t="s">
        <v>445</v>
      </c>
      <c r="E98" s="12" t="s">
        <v>6</v>
      </c>
    </row>
    <row r="99" spans="1:5" ht="12" x14ac:dyDescent="0.15">
      <c r="A99" s="12" t="s">
        <v>11</v>
      </c>
      <c r="B99" s="1">
        <f t="shared" si="7"/>
        <v>43792</v>
      </c>
      <c r="C99" s="12" t="s">
        <v>13</v>
      </c>
      <c r="D99" s="2"/>
      <c r="E99" s="12" t="s">
        <v>6</v>
      </c>
    </row>
    <row r="100" spans="1:5" ht="12" x14ac:dyDescent="0.15">
      <c r="A100" s="12" t="s">
        <v>12</v>
      </c>
      <c r="B100" s="1">
        <f t="shared" si="7"/>
        <v>43793</v>
      </c>
      <c r="C100" s="12"/>
      <c r="D100" s="84" t="s">
        <v>513</v>
      </c>
      <c r="E100" s="12" t="s">
        <v>6</v>
      </c>
    </row>
    <row r="101" spans="1:5" x14ac:dyDescent="0.15">
      <c r="A101" s="20"/>
      <c r="B101" s="21"/>
      <c r="C101" s="20"/>
      <c r="D101" s="22"/>
      <c r="E101" s="20"/>
    </row>
    <row r="102" spans="1:5" ht="13" x14ac:dyDescent="0.15">
      <c r="A102" s="15" t="s">
        <v>59</v>
      </c>
      <c r="B102" s="5"/>
      <c r="C102" s="35"/>
      <c r="D102"/>
      <c r="E102" s="20"/>
    </row>
    <row r="103" spans="1:5" ht="13" x14ac:dyDescent="0.15">
      <c r="A103" s="15" t="s">
        <v>159</v>
      </c>
      <c r="B103" s="5"/>
      <c r="C103" s="35"/>
      <c r="D103"/>
    </row>
    <row r="104" spans="1:5" ht="13" x14ac:dyDescent="0.15">
      <c r="A104" s="15" t="s">
        <v>241</v>
      </c>
      <c r="B104" s="5"/>
      <c r="C104" s="35"/>
      <c r="D104"/>
    </row>
    <row r="105" spans="1:5" ht="13" x14ac:dyDescent="0.15">
      <c r="B105" s="5"/>
      <c r="C105" s="35"/>
      <c r="D105"/>
    </row>
    <row r="106" spans="1:5" ht="13" x14ac:dyDescent="0.15">
      <c r="A106" s="15" t="s">
        <v>436</v>
      </c>
      <c r="B106" s="5"/>
      <c r="C106" s="35"/>
      <c r="D106"/>
    </row>
    <row r="107" spans="1:5" ht="13" x14ac:dyDescent="0.15">
      <c r="A107" s="15" t="s">
        <v>449</v>
      </c>
      <c r="B107" s="5"/>
      <c r="C107" s="35"/>
      <c r="D107"/>
    </row>
    <row r="108" spans="1:5" ht="13" x14ac:dyDescent="0.15">
      <c r="A108" s="15" t="s">
        <v>439</v>
      </c>
      <c r="B108" s="5"/>
      <c r="C108" s="35"/>
      <c r="D108"/>
      <c r="E108" s="20"/>
    </row>
    <row r="109" spans="1:5" x14ac:dyDescent="0.15">
      <c r="A109" s="15"/>
      <c r="B109" s="21"/>
      <c r="C109" s="20"/>
      <c r="D109" s="22"/>
      <c r="E109" s="20"/>
    </row>
    <row r="110" spans="1:5" x14ac:dyDescent="0.15">
      <c r="A110" s="20"/>
      <c r="B110" s="21"/>
      <c r="C110" s="20"/>
      <c r="D110" s="22"/>
      <c r="E110" s="20"/>
    </row>
    <row r="111" spans="1:5" x14ac:dyDescent="0.15">
      <c r="A111" s="20"/>
      <c r="B111" s="21"/>
      <c r="C111" s="20"/>
      <c r="D111" s="22"/>
      <c r="E111" s="20"/>
    </row>
    <row r="112" spans="1:5" x14ac:dyDescent="0.15">
      <c r="A112" s="20"/>
      <c r="B112" s="21"/>
      <c r="C112" s="20"/>
      <c r="D112" s="22"/>
      <c r="E112" s="20"/>
    </row>
    <row r="113" spans="1:5" x14ac:dyDescent="0.15">
      <c r="A113" s="20"/>
      <c r="B113" s="21"/>
      <c r="C113" s="20"/>
      <c r="D113" s="22"/>
      <c r="E113" s="20"/>
    </row>
    <row r="114" spans="1:5" x14ac:dyDescent="0.15">
      <c r="A114" s="20"/>
      <c r="B114" s="21"/>
      <c r="C114" s="20"/>
      <c r="D114" s="22"/>
      <c r="E114" s="20"/>
    </row>
    <row r="116" spans="1:5" ht="13" x14ac:dyDescent="0.15">
      <c r="A116" s="118" t="s">
        <v>136</v>
      </c>
      <c r="B116" s="118"/>
    </row>
    <row r="118" spans="1:5" x14ac:dyDescent="0.15">
      <c r="A118" s="15" t="s">
        <v>1</v>
      </c>
    </row>
    <row r="120" spans="1:5" ht="12" x14ac:dyDescent="0.15">
      <c r="A120" s="16" t="s">
        <v>2</v>
      </c>
      <c r="B120" s="16" t="s">
        <v>3</v>
      </c>
      <c r="C120" s="147"/>
      <c r="D120" s="255" t="s">
        <v>4</v>
      </c>
      <c r="E120" s="256"/>
    </row>
    <row r="121" spans="1:5" ht="12" x14ac:dyDescent="0.15">
      <c r="A121" s="12" t="s">
        <v>5</v>
      </c>
      <c r="B121" s="1">
        <f>B100+1</f>
        <v>43794</v>
      </c>
      <c r="C121" s="12"/>
      <c r="D121" s="2" t="s">
        <v>445</v>
      </c>
      <c r="E121" s="12" t="s">
        <v>6</v>
      </c>
    </row>
    <row r="122" spans="1:5" ht="12" x14ac:dyDescent="0.15">
      <c r="A122" s="12" t="s">
        <v>7</v>
      </c>
      <c r="B122" s="1">
        <f t="shared" ref="B122:B127" si="8">B121+1</f>
        <v>43795</v>
      </c>
      <c r="C122" s="34"/>
      <c r="D122" s="2" t="s">
        <v>448</v>
      </c>
      <c r="E122" s="12" t="s">
        <v>6</v>
      </c>
    </row>
    <row r="123" spans="1:5" ht="12" x14ac:dyDescent="0.15">
      <c r="A123" s="12" t="s">
        <v>8</v>
      </c>
      <c r="B123" s="1">
        <f t="shared" si="8"/>
        <v>43796</v>
      </c>
      <c r="C123" s="83" t="s">
        <v>13</v>
      </c>
      <c r="D123" s="3"/>
      <c r="E123" s="12" t="s">
        <v>6</v>
      </c>
    </row>
    <row r="124" spans="1:5" ht="12" x14ac:dyDescent="0.15">
      <c r="A124" s="12" t="s">
        <v>9</v>
      </c>
      <c r="B124" s="1">
        <f t="shared" si="8"/>
        <v>43797</v>
      </c>
      <c r="C124" s="34"/>
      <c r="D124" s="2" t="s">
        <v>458</v>
      </c>
      <c r="E124" s="12" t="s">
        <v>6</v>
      </c>
    </row>
    <row r="125" spans="1:5" ht="12" x14ac:dyDescent="0.15">
      <c r="A125" s="12" t="s">
        <v>10</v>
      </c>
      <c r="B125" s="1">
        <f t="shared" si="8"/>
        <v>43798</v>
      </c>
      <c r="C125" s="83"/>
      <c r="D125" s="2" t="s">
        <v>445</v>
      </c>
      <c r="E125" s="12" t="s">
        <v>6</v>
      </c>
    </row>
    <row r="126" spans="1:5" ht="11.25" customHeight="1" x14ac:dyDescent="0.15">
      <c r="A126" s="101" t="s">
        <v>11</v>
      </c>
      <c r="B126" s="103">
        <f t="shared" si="8"/>
        <v>43799</v>
      </c>
      <c r="C126" s="110" t="s">
        <v>13</v>
      </c>
      <c r="D126" s="2"/>
      <c r="E126" s="104" t="s">
        <v>6</v>
      </c>
    </row>
    <row r="127" spans="1:5" ht="12" x14ac:dyDescent="0.15">
      <c r="A127" s="12" t="s">
        <v>12</v>
      </c>
      <c r="B127" s="1">
        <f t="shared" si="8"/>
        <v>43800</v>
      </c>
      <c r="C127" s="6"/>
      <c r="D127" s="84" t="s">
        <v>510</v>
      </c>
      <c r="E127" s="12" t="s">
        <v>6</v>
      </c>
    </row>
    <row r="129" spans="1:5" x14ac:dyDescent="0.15">
      <c r="A129" s="15" t="s">
        <v>14</v>
      </c>
    </row>
    <row r="130" spans="1:5" x14ac:dyDescent="0.15">
      <c r="A130" s="15"/>
    </row>
    <row r="131" spans="1:5" ht="12" x14ac:dyDescent="0.15">
      <c r="A131" s="16" t="s">
        <v>2</v>
      </c>
      <c r="B131" s="16" t="s">
        <v>3</v>
      </c>
      <c r="C131" s="147"/>
      <c r="D131" s="255" t="s">
        <v>4</v>
      </c>
      <c r="E131" s="256"/>
    </row>
    <row r="132" spans="1:5" ht="12" x14ac:dyDescent="0.15">
      <c r="A132" s="12" t="s">
        <v>5</v>
      </c>
      <c r="B132" s="1">
        <f>B127+1</f>
        <v>43801</v>
      </c>
      <c r="C132" s="12"/>
      <c r="D132" s="2" t="s">
        <v>445</v>
      </c>
      <c r="E132" s="12" t="s">
        <v>6</v>
      </c>
    </row>
    <row r="133" spans="1:5" ht="12" x14ac:dyDescent="0.15">
      <c r="A133" s="12" t="s">
        <v>7</v>
      </c>
      <c r="B133" s="1">
        <f t="shared" ref="B133:B138" si="9">B132+1</f>
        <v>43802</v>
      </c>
      <c r="C133" s="34"/>
      <c r="D133" s="2" t="s">
        <v>444</v>
      </c>
      <c r="E133" s="12" t="s">
        <v>6</v>
      </c>
    </row>
    <row r="134" spans="1:5" ht="12" x14ac:dyDescent="0.15">
      <c r="A134" s="12" t="s">
        <v>8</v>
      </c>
      <c r="B134" s="1">
        <f t="shared" si="9"/>
        <v>43803</v>
      </c>
      <c r="C134" s="83" t="s">
        <v>13</v>
      </c>
      <c r="D134" s="3"/>
      <c r="E134" s="12" t="s">
        <v>6</v>
      </c>
    </row>
    <row r="135" spans="1:5" ht="12" x14ac:dyDescent="0.15">
      <c r="A135" s="12" t="s">
        <v>9</v>
      </c>
      <c r="B135" s="1">
        <f t="shared" si="9"/>
        <v>43804</v>
      </c>
      <c r="C135" s="34"/>
      <c r="D135" s="2" t="s">
        <v>464</v>
      </c>
      <c r="E135" s="12" t="s">
        <v>6</v>
      </c>
    </row>
    <row r="136" spans="1:5" ht="12" x14ac:dyDescent="0.15">
      <c r="A136" s="12" t="s">
        <v>10</v>
      </c>
      <c r="B136" s="1">
        <f t="shared" si="9"/>
        <v>43805</v>
      </c>
      <c r="C136" s="83"/>
      <c r="D136" s="2" t="s">
        <v>445</v>
      </c>
      <c r="E136" s="12" t="s">
        <v>6</v>
      </c>
    </row>
    <row r="137" spans="1:5" ht="12" x14ac:dyDescent="0.15">
      <c r="A137" s="102" t="s">
        <v>11</v>
      </c>
      <c r="B137" s="1">
        <f t="shared" si="9"/>
        <v>43806</v>
      </c>
      <c r="C137" s="193" t="s">
        <v>13</v>
      </c>
      <c r="D137" s="2"/>
      <c r="E137" s="105" t="s">
        <v>6</v>
      </c>
    </row>
    <row r="138" spans="1:5" ht="12" x14ac:dyDescent="0.15">
      <c r="A138" s="12" t="s">
        <v>12</v>
      </c>
      <c r="B138" s="1">
        <f t="shared" si="9"/>
        <v>43807</v>
      </c>
      <c r="C138" s="6"/>
      <c r="D138" s="84" t="s">
        <v>511</v>
      </c>
      <c r="E138" s="12" t="s">
        <v>6</v>
      </c>
    </row>
    <row r="139" spans="1:5" x14ac:dyDescent="0.15">
      <c r="A139" s="15"/>
    </row>
    <row r="140" spans="1:5" x14ac:dyDescent="0.15">
      <c r="A140" s="15" t="s">
        <v>15</v>
      </c>
    </row>
    <row r="141" spans="1:5" x14ac:dyDescent="0.15">
      <c r="A141" s="15"/>
    </row>
    <row r="142" spans="1:5" ht="12" x14ac:dyDescent="0.15">
      <c r="A142" s="16" t="s">
        <v>2</v>
      </c>
      <c r="B142" s="16" t="s">
        <v>3</v>
      </c>
      <c r="C142" s="147"/>
      <c r="D142" s="255" t="s">
        <v>4</v>
      </c>
      <c r="E142" s="256"/>
    </row>
    <row r="143" spans="1:5" ht="12" x14ac:dyDescent="0.15">
      <c r="A143" s="12" t="s">
        <v>5</v>
      </c>
      <c r="B143" s="1">
        <f>B138+1</f>
        <v>43808</v>
      </c>
      <c r="C143" s="12"/>
      <c r="D143" s="2" t="s">
        <v>445</v>
      </c>
      <c r="E143" s="12" t="s">
        <v>6</v>
      </c>
    </row>
    <row r="144" spans="1:5" ht="12" x14ac:dyDescent="0.15">
      <c r="A144" s="12" t="s">
        <v>7</v>
      </c>
      <c r="B144" s="1">
        <f t="shared" ref="B144:B149" si="10">B143+1</f>
        <v>43809</v>
      </c>
      <c r="C144" s="34"/>
      <c r="D144" s="2" t="s">
        <v>446</v>
      </c>
      <c r="E144" s="12" t="s">
        <v>6</v>
      </c>
    </row>
    <row r="145" spans="1:5" ht="12" x14ac:dyDescent="0.15">
      <c r="A145" s="12" t="s">
        <v>8</v>
      </c>
      <c r="B145" s="1">
        <f t="shared" si="10"/>
        <v>43810</v>
      </c>
      <c r="C145" s="83" t="s">
        <v>13</v>
      </c>
      <c r="D145" s="3"/>
      <c r="E145" s="12" t="s">
        <v>6</v>
      </c>
    </row>
    <row r="146" spans="1:5" ht="12" x14ac:dyDescent="0.15">
      <c r="A146" s="12" t="s">
        <v>9</v>
      </c>
      <c r="B146" s="1">
        <f t="shared" si="10"/>
        <v>43811</v>
      </c>
      <c r="C146" s="34"/>
      <c r="D146" s="2" t="s">
        <v>457</v>
      </c>
      <c r="E146" s="12" t="s">
        <v>6</v>
      </c>
    </row>
    <row r="147" spans="1:5" ht="12" x14ac:dyDescent="0.15">
      <c r="A147" s="12" t="s">
        <v>10</v>
      </c>
      <c r="B147" s="1">
        <f t="shared" si="10"/>
        <v>43812</v>
      </c>
      <c r="C147" s="83"/>
      <c r="D147" s="2" t="s">
        <v>445</v>
      </c>
      <c r="E147" s="12" t="s">
        <v>6</v>
      </c>
    </row>
    <row r="148" spans="1:5" ht="12" x14ac:dyDescent="0.15">
      <c r="A148" s="101" t="s">
        <v>11</v>
      </c>
      <c r="B148" s="103">
        <f t="shared" si="10"/>
        <v>43813</v>
      </c>
      <c r="C148" s="110" t="s">
        <v>13</v>
      </c>
      <c r="D148" s="2"/>
      <c r="E148" s="104" t="s">
        <v>6</v>
      </c>
    </row>
    <row r="149" spans="1:5" ht="12" x14ac:dyDescent="0.15">
      <c r="A149" s="12" t="s">
        <v>12</v>
      </c>
      <c r="B149" s="1">
        <f t="shared" si="10"/>
        <v>43814</v>
      </c>
      <c r="C149" s="6"/>
      <c r="D149" s="84" t="s">
        <v>512</v>
      </c>
      <c r="E149" s="12" t="s">
        <v>6</v>
      </c>
    </row>
    <row r="150" spans="1:5" x14ac:dyDescent="0.15">
      <c r="A150" s="15"/>
    </row>
    <row r="151" spans="1:5" x14ac:dyDescent="0.15">
      <c r="A151" s="15" t="s">
        <v>16</v>
      </c>
    </row>
    <row r="152" spans="1:5" x14ac:dyDescent="0.15">
      <c r="A152" s="15"/>
    </row>
    <row r="153" spans="1:5" ht="12" x14ac:dyDescent="0.15">
      <c r="A153" s="16" t="s">
        <v>2</v>
      </c>
      <c r="B153" s="16" t="s">
        <v>3</v>
      </c>
      <c r="C153" s="147"/>
      <c r="D153" s="255" t="s">
        <v>4</v>
      </c>
      <c r="E153" s="256"/>
    </row>
    <row r="154" spans="1:5" ht="12" x14ac:dyDescent="0.15">
      <c r="A154" s="12" t="s">
        <v>5</v>
      </c>
      <c r="B154" s="1">
        <f>B149+1</f>
        <v>43815</v>
      </c>
      <c r="C154" s="12"/>
      <c r="D154" s="2" t="s">
        <v>445</v>
      </c>
      <c r="E154" s="12" t="s">
        <v>6</v>
      </c>
    </row>
    <row r="155" spans="1:5" ht="12" x14ac:dyDescent="0.15">
      <c r="A155" s="12" t="s">
        <v>7</v>
      </c>
      <c r="B155" s="1">
        <f t="shared" ref="B155:B160" si="11">B154+1</f>
        <v>43816</v>
      </c>
      <c r="C155" s="12"/>
      <c r="D155" s="90" t="s">
        <v>335</v>
      </c>
      <c r="E155" s="12" t="s">
        <v>6</v>
      </c>
    </row>
    <row r="156" spans="1:5" ht="12" x14ac:dyDescent="0.15">
      <c r="A156" s="12" t="s">
        <v>8</v>
      </c>
      <c r="B156" s="1">
        <f t="shared" si="11"/>
        <v>43817</v>
      </c>
      <c r="C156" s="12" t="s">
        <v>13</v>
      </c>
      <c r="D156" s="2"/>
      <c r="E156" s="12" t="s">
        <v>6</v>
      </c>
    </row>
    <row r="157" spans="1:5" ht="12" x14ac:dyDescent="0.15">
      <c r="A157" s="12" t="s">
        <v>9</v>
      </c>
      <c r="B157" s="1">
        <f t="shared" si="11"/>
        <v>43818</v>
      </c>
      <c r="C157" s="12"/>
      <c r="D157" s="2" t="s">
        <v>341</v>
      </c>
      <c r="E157" s="12" t="s">
        <v>6</v>
      </c>
    </row>
    <row r="158" spans="1:5" ht="12" x14ac:dyDescent="0.15">
      <c r="A158" s="12" t="s">
        <v>10</v>
      </c>
      <c r="B158" s="1">
        <f t="shared" si="11"/>
        <v>43819</v>
      </c>
      <c r="C158" s="12"/>
      <c r="D158" s="2" t="s">
        <v>445</v>
      </c>
      <c r="E158" s="12" t="s">
        <v>6</v>
      </c>
    </row>
    <row r="159" spans="1:5" ht="12" x14ac:dyDescent="0.15">
      <c r="A159" s="12" t="s">
        <v>11</v>
      </c>
      <c r="B159" s="1">
        <f t="shared" si="11"/>
        <v>43820</v>
      </c>
      <c r="C159" s="12" t="s">
        <v>13</v>
      </c>
      <c r="D159" s="2"/>
      <c r="E159" s="12" t="s">
        <v>6</v>
      </c>
    </row>
    <row r="160" spans="1:5" ht="12" x14ac:dyDescent="0.15">
      <c r="A160" s="12" t="s">
        <v>12</v>
      </c>
      <c r="B160" s="1">
        <f t="shared" si="11"/>
        <v>43821</v>
      </c>
      <c r="C160" s="12"/>
      <c r="D160" s="84" t="s">
        <v>513</v>
      </c>
      <c r="E160" s="12" t="s">
        <v>6</v>
      </c>
    </row>
    <row r="161" spans="1:5" x14ac:dyDescent="0.15">
      <c r="A161" s="20"/>
      <c r="B161" s="21"/>
      <c r="C161" s="20"/>
      <c r="D161" s="22"/>
      <c r="E161" s="20"/>
    </row>
    <row r="162" spans="1:5" ht="13" x14ac:dyDescent="0.15">
      <c r="A162" s="15" t="s">
        <v>59</v>
      </c>
      <c r="B162" s="5"/>
      <c r="C162" s="35"/>
      <c r="D162"/>
      <c r="E162" s="20"/>
    </row>
    <row r="163" spans="1:5" ht="13" x14ac:dyDescent="0.15">
      <c r="A163" s="15" t="s">
        <v>159</v>
      </c>
      <c r="B163" s="5"/>
      <c r="C163" s="35"/>
      <c r="D163"/>
    </row>
    <row r="164" spans="1:5" ht="13" x14ac:dyDescent="0.15">
      <c r="A164" s="15" t="s">
        <v>241</v>
      </c>
      <c r="B164" s="5"/>
      <c r="C164" s="35"/>
      <c r="D164"/>
    </row>
    <row r="165" spans="1:5" ht="13" x14ac:dyDescent="0.15">
      <c r="A165" s="15"/>
      <c r="B165" s="5"/>
      <c r="C165" s="35"/>
      <c r="D165"/>
    </row>
    <row r="166" spans="1:5" ht="13" x14ac:dyDescent="0.15">
      <c r="A166" s="15" t="s">
        <v>436</v>
      </c>
      <c r="B166" s="5"/>
      <c r="C166" s="35"/>
      <c r="D166"/>
    </row>
    <row r="167" spans="1:5" ht="13" x14ac:dyDescent="0.15">
      <c r="A167" s="15" t="s">
        <v>449</v>
      </c>
      <c r="B167" s="5"/>
      <c r="C167" s="35"/>
      <c r="D167"/>
    </row>
    <row r="168" spans="1:5" ht="13" x14ac:dyDescent="0.15">
      <c r="A168" s="15" t="s">
        <v>308</v>
      </c>
      <c r="B168" s="5"/>
      <c r="C168" s="35"/>
      <c r="D168"/>
    </row>
    <row r="169" spans="1:5" ht="13" x14ac:dyDescent="0.15">
      <c r="A169" s="15"/>
      <c r="B169" s="5"/>
      <c r="C169" s="35"/>
      <c r="D169"/>
    </row>
    <row r="170" spans="1:5" ht="13" x14ac:dyDescent="0.15">
      <c r="A170" s="15"/>
      <c r="B170" s="5"/>
      <c r="C170" s="35"/>
      <c r="D170"/>
    </row>
    <row r="171" spans="1:5" ht="13" x14ac:dyDescent="0.15">
      <c r="A171" s="15"/>
      <c r="B171" s="5"/>
      <c r="C171" s="35"/>
      <c r="D171"/>
    </row>
    <row r="172" spans="1:5" ht="13" x14ac:dyDescent="0.15">
      <c r="A172" s="15"/>
      <c r="B172" s="5"/>
      <c r="C172" s="35"/>
      <c r="D172"/>
    </row>
    <row r="173" spans="1:5" ht="13" x14ac:dyDescent="0.15">
      <c r="A173" s="15"/>
      <c r="B173" s="5"/>
      <c r="C173" s="35"/>
      <c r="D173"/>
    </row>
    <row r="174" spans="1:5" ht="13" x14ac:dyDescent="0.15">
      <c r="A174" s="15"/>
      <c r="B174" s="5"/>
      <c r="C174" s="35"/>
      <c r="D174"/>
    </row>
    <row r="175" spans="1:5" ht="13" x14ac:dyDescent="0.15">
      <c r="A175" s="15"/>
      <c r="B175" s="5"/>
      <c r="C175" s="35"/>
      <c r="D175"/>
    </row>
    <row r="176" spans="1:5" ht="13" x14ac:dyDescent="0.15">
      <c r="A176" s="15"/>
      <c r="B176" s="5"/>
      <c r="C176" s="35"/>
      <c r="D176"/>
    </row>
    <row r="177" spans="1:5" x14ac:dyDescent="0.15">
      <c r="A177" s="9"/>
      <c r="B177" s="10"/>
      <c r="C177" s="10"/>
      <c r="D177" s="11"/>
      <c r="E177" s="11"/>
    </row>
    <row r="178" spans="1:5" x14ac:dyDescent="0.15">
      <c r="A178" s="9" t="s">
        <v>160</v>
      </c>
      <c r="B178" s="10"/>
      <c r="C178" s="10"/>
      <c r="D178" s="11"/>
      <c r="E178" s="11"/>
    </row>
    <row r="179" spans="1:5" x14ac:dyDescent="0.15">
      <c r="A179" s="11"/>
      <c r="B179" s="10"/>
      <c r="C179" s="10"/>
      <c r="D179" s="11"/>
      <c r="E179" s="11"/>
    </row>
    <row r="180" spans="1:5" ht="12" x14ac:dyDescent="0.15">
      <c r="A180" s="16" t="s">
        <v>2</v>
      </c>
      <c r="B180" s="16" t="s">
        <v>3</v>
      </c>
      <c r="C180" s="33"/>
      <c r="D180" s="33" t="s">
        <v>4</v>
      </c>
      <c r="E180" s="32"/>
    </row>
    <row r="181" spans="1:5" ht="12" x14ac:dyDescent="0.15">
      <c r="A181" s="6" t="s">
        <v>5</v>
      </c>
      <c r="B181" s="4">
        <f>B160+1</f>
        <v>43822</v>
      </c>
      <c r="C181" s="6" t="s">
        <v>13</v>
      </c>
      <c r="D181" s="17"/>
      <c r="E181" s="6" t="s">
        <v>6</v>
      </c>
    </row>
    <row r="182" spans="1:5" ht="12" x14ac:dyDescent="0.15">
      <c r="A182" s="6" t="s">
        <v>7</v>
      </c>
      <c r="B182" s="4">
        <f t="shared" ref="B182:B187" si="12">B181+1</f>
        <v>43823</v>
      </c>
      <c r="C182" s="6" t="s">
        <v>13</v>
      </c>
      <c r="D182" s="2" t="s">
        <v>445</v>
      </c>
      <c r="E182" s="6" t="s">
        <v>6</v>
      </c>
    </row>
    <row r="183" spans="1:5" ht="12" x14ac:dyDescent="0.15">
      <c r="A183" s="6" t="s">
        <v>8</v>
      </c>
      <c r="B183" s="4">
        <f t="shared" si="12"/>
        <v>43824</v>
      </c>
      <c r="C183" s="6" t="s">
        <v>13</v>
      </c>
      <c r="D183" s="2"/>
      <c r="E183" s="6" t="s">
        <v>6</v>
      </c>
    </row>
    <row r="184" spans="1:5" ht="12" x14ac:dyDescent="0.15">
      <c r="A184" s="6" t="s">
        <v>9</v>
      </c>
      <c r="B184" s="4">
        <f t="shared" si="12"/>
        <v>43825</v>
      </c>
      <c r="C184" s="6" t="s">
        <v>13</v>
      </c>
      <c r="D184" s="2" t="s">
        <v>445</v>
      </c>
      <c r="E184" s="6" t="s">
        <v>6</v>
      </c>
    </row>
    <row r="185" spans="1:5" ht="12" x14ac:dyDescent="0.15">
      <c r="A185" s="6" t="s">
        <v>10</v>
      </c>
      <c r="B185" s="4">
        <f t="shared" si="12"/>
        <v>43826</v>
      </c>
      <c r="C185" s="6" t="s">
        <v>13</v>
      </c>
      <c r="E185" s="6" t="s">
        <v>6</v>
      </c>
    </row>
    <row r="186" spans="1:5" ht="12" x14ac:dyDescent="0.15">
      <c r="A186" s="6" t="s">
        <v>11</v>
      </c>
      <c r="B186" s="4">
        <f t="shared" si="12"/>
        <v>43827</v>
      </c>
      <c r="C186" s="6" t="s">
        <v>13</v>
      </c>
      <c r="D186" s="2" t="s">
        <v>445</v>
      </c>
      <c r="E186" s="6" t="s">
        <v>6</v>
      </c>
    </row>
    <row r="187" spans="1:5" ht="12" x14ac:dyDescent="0.15">
      <c r="A187" s="6" t="s">
        <v>12</v>
      </c>
      <c r="B187" s="4">
        <f t="shared" si="12"/>
        <v>43828</v>
      </c>
      <c r="C187" s="6" t="s">
        <v>13</v>
      </c>
      <c r="D187" s="3"/>
      <c r="E187" s="6" t="s">
        <v>6</v>
      </c>
    </row>
    <row r="190" spans="1:5" x14ac:dyDescent="0.15">
      <c r="A190" s="15" t="s">
        <v>59</v>
      </c>
      <c r="B190" s="10"/>
      <c r="C190" s="10"/>
      <c r="D190" s="11"/>
      <c r="E190" s="11"/>
    </row>
    <row r="191" spans="1:5" x14ac:dyDescent="0.15">
      <c r="A191" s="15" t="s">
        <v>159</v>
      </c>
      <c r="B191" s="10"/>
      <c r="C191" s="10"/>
      <c r="D191" s="11"/>
      <c r="E191" s="11"/>
    </row>
    <row r="192" spans="1:5" x14ac:dyDescent="0.15">
      <c r="A192" s="15" t="s">
        <v>241</v>
      </c>
    </row>
    <row r="193" spans="1:1" x14ac:dyDescent="0.15">
      <c r="A193" s="15"/>
    </row>
    <row r="194" spans="1:1" x14ac:dyDescent="0.15">
      <c r="A194" s="15" t="s">
        <v>436</v>
      </c>
    </row>
    <row r="195" spans="1:1" x14ac:dyDescent="0.15">
      <c r="A195" s="15" t="s">
        <v>449</v>
      </c>
    </row>
    <row r="196" spans="1:1" x14ac:dyDescent="0.15">
      <c r="A196" s="15" t="s">
        <v>308</v>
      </c>
    </row>
  </sheetData>
  <mergeCells count="12">
    <mergeCell ref="D5:E5"/>
    <mergeCell ref="D16:E16"/>
    <mergeCell ref="D27:E27"/>
    <mergeCell ref="D38:E38"/>
    <mergeCell ref="D120:E120"/>
    <mergeCell ref="D153:E153"/>
    <mergeCell ref="D131:E131"/>
    <mergeCell ref="D142:E142"/>
    <mergeCell ref="D60:E60"/>
    <mergeCell ref="D71:E71"/>
    <mergeCell ref="D82:E82"/>
    <mergeCell ref="D93:E9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r:id="rId1"/>
  <headerFooter alignWithMargins="0">
    <oddHeader>&amp;LHepthalon Training&amp;CPhase 1&amp;R2019-20 v1</oddHeader>
    <oddFooter>&amp;CPage &amp;P of &amp;N</oddFooter>
  </headerFooter>
  <rowBreaks count="1" manualBreakCount="1">
    <brk id="53" max="1638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6"/>
  <sheetViews>
    <sheetView showGridLines="0" view="pageLayout" workbookViewId="0">
      <selection activeCell="D6" sqref="D6"/>
    </sheetView>
  </sheetViews>
  <sheetFormatPr baseColWidth="10" defaultColWidth="8.3984375" defaultRowHeight="13" x14ac:dyDescent="0.15"/>
  <cols>
    <col min="1" max="1" width="4.59765625" customWidth="1"/>
    <col min="2" max="2" width="7.796875" style="5" customWidth="1"/>
    <col min="3" max="3" width="9.796875" style="35" customWidth="1"/>
    <col min="4" max="4" width="45.796875" customWidth="1"/>
    <col min="5" max="5" width="5.796875" style="5" customWidth="1"/>
    <col min="6" max="255" width="8.3984375" bestFit="1" customWidth="1"/>
  </cols>
  <sheetData>
    <row r="1" spans="1:5" s="7" customFormat="1" x14ac:dyDescent="0.15">
      <c r="A1" s="118" t="s">
        <v>136</v>
      </c>
      <c r="B1" s="131"/>
      <c r="C1" s="8"/>
      <c r="E1" s="31"/>
    </row>
    <row r="2" spans="1:5" s="7" customFormat="1" x14ac:dyDescent="0.15">
      <c r="B2" s="8"/>
      <c r="C2" s="8"/>
      <c r="E2" s="8"/>
    </row>
    <row r="3" spans="1:5" s="7" customFormat="1" x14ac:dyDescent="0.15">
      <c r="A3" s="9" t="s">
        <v>1</v>
      </c>
      <c r="B3" s="10"/>
      <c r="C3" s="10"/>
      <c r="D3" s="11"/>
      <c r="E3" s="10"/>
    </row>
    <row r="4" spans="1:5" s="7" customFormat="1" x14ac:dyDescent="0.15">
      <c r="A4" s="11"/>
      <c r="B4" s="10"/>
      <c r="C4" s="10"/>
      <c r="D4" s="129"/>
      <c r="E4" s="10"/>
    </row>
    <row r="5" spans="1:5" x14ac:dyDescent="0.15">
      <c r="A5" s="16" t="s">
        <v>2</v>
      </c>
      <c r="B5" s="16" t="s">
        <v>3</v>
      </c>
      <c r="C5" s="33"/>
      <c r="D5" s="255" t="s">
        <v>4</v>
      </c>
      <c r="E5" s="256"/>
    </row>
    <row r="6" spans="1:5" s="7" customFormat="1" x14ac:dyDescent="0.15">
      <c r="A6" s="6" t="s">
        <v>5</v>
      </c>
      <c r="B6" s="4">
        <f>'Phase 1'!B187+1</f>
        <v>43829</v>
      </c>
      <c r="C6" s="12"/>
      <c r="D6" s="2" t="s">
        <v>445</v>
      </c>
      <c r="E6" s="6" t="s">
        <v>6</v>
      </c>
    </row>
    <row r="7" spans="1:5" s="7" customFormat="1" x14ac:dyDescent="0.15">
      <c r="A7" s="6" t="s">
        <v>7</v>
      </c>
      <c r="B7" s="4">
        <f t="shared" ref="B7:B12" si="0">B6+1</f>
        <v>43830</v>
      </c>
      <c r="C7" s="12"/>
      <c r="D7" s="2" t="s">
        <v>450</v>
      </c>
      <c r="E7" s="6" t="s">
        <v>6</v>
      </c>
    </row>
    <row r="8" spans="1:5" s="7" customFormat="1" x14ac:dyDescent="0.15">
      <c r="A8" s="6" t="s">
        <v>8</v>
      </c>
      <c r="B8" s="4">
        <f t="shared" si="0"/>
        <v>43831</v>
      </c>
      <c r="C8" s="12" t="s">
        <v>13</v>
      </c>
      <c r="D8" s="3"/>
      <c r="E8" s="6" t="s">
        <v>6</v>
      </c>
    </row>
    <row r="9" spans="1:5" s="7" customFormat="1" x14ac:dyDescent="0.15">
      <c r="A9" s="6" t="s">
        <v>9</v>
      </c>
      <c r="B9" s="4">
        <f t="shared" si="0"/>
        <v>43832</v>
      </c>
      <c r="C9" s="83"/>
      <c r="D9" s="2" t="s">
        <v>458</v>
      </c>
      <c r="E9" s="6" t="s">
        <v>6</v>
      </c>
    </row>
    <row r="10" spans="1:5" s="7" customFormat="1" x14ac:dyDescent="0.15">
      <c r="A10" s="6" t="s">
        <v>10</v>
      </c>
      <c r="B10" s="4">
        <f t="shared" si="0"/>
        <v>43833</v>
      </c>
      <c r="C10" s="83"/>
      <c r="D10" s="2" t="s">
        <v>445</v>
      </c>
      <c r="E10" s="6" t="s">
        <v>6</v>
      </c>
    </row>
    <row r="11" spans="1:5" s="7" customFormat="1" x14ac:dyDescent="0.15">
      <c r="A11" s="6" t="s">
        <v>11</v>
      </c>
      <c r="B11" s="4">
        <f t="shared" si="0"/>
        <v>43834</v>
      </c>
      <c r="C11" s="12" t="s">
        <v>13</v>
      </c>
      <c r="D11" s="2"/>
      <c r="E11" s="6" t="s">
        <v>6</v>
      </c>
    </row>
    <row r="12" spans="1:5" s="7" customFormat="1" x14ac:dyDescent="0.15">
      <c r="A12" s="6" t="s">
        <v>12</v>
      </c>
      <c r="B12" s="4">
        <f t="shared" si="0"/>
        <v>43835</v>
      </c>
      <c r="C12" s="30"/>
      <c r="D12" s="84" t="s">
        <v>510</v>
      </c>
      <c r="E12" s="6" t="s">
        <v>6</v>
      </c>
    </row>
    <row r="13" spans="1:5" s="7" customFormat="1" x14ac:dyDescent="0.15">
      <c r="A13" s="11"/>
      <c r="B13" s="10"/>
      <c r="C13" s="10"/>
      <c r="D13" s="11"/>
      <c r="E13" s="10"/>
    </row>
    <row r="14" spans="1:5" s="7" customFormat="1" x14ac:dyDescent="0.15">
      <c r="A14" s="9" t="s">
        <v>14</v>
      </c>
      <c r="B14" s="10"/>
      <c r="C14" s="10"/>
      <c r="D14" s="11"/>
      <c r="E14" s="10"/>
    </row>
    <row r="15" spans="1:5" s="7" customFormat="1" x14ac:dyDescent="0.15">
      <c r="A15" s="9"/>
      <c r="B15" s="10"/>
      <c r="C15" s="10"/>
      <c r="D15" s="11"/>
      <c r="E15" s="10"/>
    </row>
    <row r="16" spans="1:5" x14ac:dyDescent="0.15">
      <c r="A16" s="16" t="s">
        <v>2</v>
      </c>
      <c r="B16" s="16" t="s">
        <v>3</v>
      </c>
      <c r="C16" s="33"/>
      <c r="D16" s="255" t="s">
        <v>4</v>
      </c>
      <c r="E16" s="256"/>
    </row>
    <row r="17" spans="1:5" s="7" customFormat="1" x14ac:dyDescent="0.15">
      <c r="A17" s="6" t="s">
        <v>5</v>
      </c>
      <c r="B17" s="4">
        <f>B12+1</f>
        <v>43836</v>
      </c>
      <c r="C17" s="12"/>
      <c r="D17" s="2" t="s">
        <v>445</v>
      </c>
      <c r="E17" s="6" t="s">
        <v>6</v>
      </c>
    </row>
    <row r="18" spans="1:5" s="7" customFormat="1" x14ac:dyDescent="0.15">
      <c r="A18" s="6" t="s">
        <v>7</v>
      </c>
      <c r="B18" s="4">
        <f t="shared" ref="B18:B23" si="1">B17+1</f>
        <v>43837</v>
      </c>
      <c r="C18" s="12"/>
      <c r="D18" s="2" t="s">
        <v>444</v>
      </c>
      <c r="E18" s="6" t="s">
        <v>6</v>
      </c>
    </row>
    <row r="19" spans="1:5" s="7" customFormat="1" x14ac:dyDescent="0.15">
      <c r="A19" s="6" t="s">
        <v>8</v>
      </c>
      <c r="B19" s="4">
        <f t="shared" si="1"/>
        <v>43838</v>
      </c>
      <c r="C19" s="12" t="s">
        <v>13</v>
      </c>
      <c r="D19" s="3"/>
      <c r="E19" s="6" t="s">
        <v>6</v>
      </c>
    </row>
    <row r="20" spans="1:5" s="7" customFormat="1" x14ac:dyDescent="0.15">
      <c r="A20" s="6" t="s">
        <v>9</v>
      </c>
      <c r="B20" s="4">
        <f t="shared" si="1"/>
        <v>43839</v>
      </c>
      <c r="C20" s="83"/>
      <c r="D20" s="2" t="s">
        <v>459</v>
      </c>
      <c r="E20" s="6" t="s">
        <v>6</v>
      </c>
    </row>
    <row r="21" spans="1:5" s="7" customFormat="1" x14ac:dyDescent="0.15">
      <c r="A21" s="6" t="s">
        <v>10</v>
      </c>
      <c r="B21" s="4">
        <f t="shared" si="1"/>
        <v>43840</v>
      </c>
      <c r="C21" s="83"/>
      <c r="D21" s="2" t="s">
        <v>445</v>
      </c>
      <c r="E21" s="6" t="s">
        <v>6</v>
      </c>
    </row>
    <row r="22" spans="1:5" s="7" customFormat="1" x14ac:dyDescent="0.15">
      <c r="A22" s="6" t="s">
        <v>11</v>
      </c>
      <c r="B22" s="4">
        <f t="shared" si="1"/>
        <v>43841</v>
      </c>
      <c r="C22" s="12" t="s">
        <v>13</v>
      </c>
      <c r="D22" s="2"/>
      <c r="E22" s="6" t="s">
        <v>6</v>
      </c>
    </row>
    <row r="23" spans="1:5" s="7" customFormat="1" x14ac:dyDescent="0.15">
      <c r="A23" s="6" t="s">
        <v>12</v>
      </c>
      <c r="B23" s="4">
        <f t="shared" si="1"/>
        <v>43842</v>
      </c>
      <c r="C23" s="30"/>
      <c r="D23" s="84" t="s">
        <v>511</v>
      </c>
      <c r="E23" s="6" t="s">
        <v>6</v>
      </c>
    </row>
    <row r="24" spans="1:5" s="7" customFormat="1" x14ac:dyDescent="0.15">
      <c r="A24" s="9"/>
      <c r="B24" s="10"/>
      <c r="C24" s="10"/>
      <c r="D24" s="11"/>
      <c r="E24" s="10"/>
    </row>
    <row r="25" spans="1:5" s="7" customFormat="1" x14ac:dyDescent="0.15">
      <c r="A25" s="9" t="s">
        <v>15</v>
      </c>
      <c r="B25" s="10"/>
      <c r="C25" s="10"/>
      <c r="D25" s="11"/>
      <c r="E25" s="10"/>
    </row>
    <row r="26" spans="1:5" s="7" customFormat="1" x14ac:dyDescent="0.15">
      <c r="A26" s="9"/>
      <c r="B26" s="10"/>
      <c r="C26" s="10"/>
      <c r="D26" s="11"/>
      <c r="E26" s="10"/>
    </row>
    <row r="27" spans="1:5" x14ac:dyDescent="0.15">
      <c r="A27" s="16" t="s">
        <v>2</v>
      </c>
      <c r="B27" s="16" t="s">
        <v>3</v>
      </c>
      <c r="C27" s="33"/>
      <c r="D27" s="255" t="s">
        <v>4</v>
      </c>
      <c r="E27" s="256"/>
    </row>
    <row r="28" spans="1:5" s="7" customFormat="1" x14ac:dyDescent="0.15">
      <c r="A28" s="6" t="s">
        <v>5</v>
      </c>
      <c r="B28" s="4">
        <f>B23+1</f>
        <v>43843</v>
      </c>
      <c r="C28" s="12"/>
      <c r="D28" s="2" t="s">
        <v>445</v>
      </c>
      <c r="E28" s="6" t="s">
        <v>6</v>
      </c>
    </row>
    <row r="29" spans="1:5" s="7" customFormat="1" x14ac:dyDescent="0.15">
      <c r="A29" s="6" t="s">
        <v>7</v>
      </c>
      <c r="B29" s="4">
        <f t="shared" ref="B29:B34" si="2">B28+1</f>
        <v>43844</v>
      </c>
      <c r="C29" s="12"/>
      <c r="D29" s="2" t="s">
        <v>446</v>
      </c>
      <c r="E29" s="6" t="s">
        <v>6</v>
      </c>
    </row>
    <row r="30" spans="1:5" s="7" customFormat="1" x14ac:dyDescent="0.15">
      <c r="A30" s="6" t="s">
        <v>8</v>
      </c>
      <c r="B30" s="4">
        <f t="shared" si="2"/>
        <v>43845</v>
      </c>
      <c r="C30" s="12" t="s">
        <v>13</v>
      </c>
      <c r="D30" s="3"/>
      <c r="E30" s="6" t="s">
        <v>6</v>
      </c>
    </row>
    <row r="31" spans="1:5" s="7" customFormat="1" x14ac:dyDescent="0.15">
      <c r="A31" s="6" t="s">
        <v>9</v>
      </c>
      <c r="B31" s="4">
        <f t="shared" si="2"/>
        <v>43846</v>
      </c>
      <c r="C31" s="83"/>
      <c r="D31" s="2" t="s">
        <v>457</v>
      </c>
      <c r="E31" s="6" t="s">
        <v>6</v>
      </c>
    </row>
    <row r="32" spans="1:5" s="7" customFormat="1" x14ac:dyDescent="0.15">
      <c r="A32" s="6" t="s">
        <v>10</v>
      </c>
      <c r="B32" s="4">
        <f t="shared" si="2"/>
        <v>43847</v>
      </c>
      <c r="C32" s="83"/>
      <c r="D32" s="2" t="s">
        <v>445</v>
      </c>
      <c r="E32" s="6" t="s">
        <v>6</v>
      </c>
    </row>
    <row r="33" spans="1:5" s="7" customFormat="1" x14ac:dyDescent="0.15">
      <c r="A33" s="6" t="s">
        <v>11</v>
      </c>
      <c r="B33" s="4">
        <f t="shared" si="2"/>
        <v>43848</v>
      </c>
      <c r="C33" s="12" t="s">
        <v>13</v>
      </c>
      <c r="D33" s="2"/>
      <c r="E33" s="6" t="s">
        <v>6</v>
      </c>
    </row>
    <row r="34" spans="1:5" s="7" customFormat="1" x14ac:dyDescent="0.15">
      <c r="A34" s="6" t="s">
        <v>12</v>
      </c>
      <c r="B34" s="4">
        <f t="shared" si="2"/>
        <v>43849</v>
      </c>
      <c r="C34" s="30"/>
      <c r="D34" s="84" t="s">
        <v>512</v>
      </c>
      <c r="E34" s="6" t="s">
        <v>6</v>
      </c>
    </row>
    <row r="35" spans="1:5" s="7" customFormat="1" x14ac:dyDescent="0.15">
      <c r="A35" s="9"/>
      <c r="B35" s="10"/>
      <c r="C35" s="10"/>
      <c r="D35" s="11"/>
      <c r="E35" s="10"/>
    </row>
    <row r="36" spans="1:5" s="7" customFormat="1" x14ac:dyDescent="0.15">
      <c r="A36" s="9" t="s">
        <v>16</v>
      </c>
      <c r="B36" s="10"/>
      <c r="C36" s="10"/>
      <c r="D36" s="11"/>
      <c r="E36" s="10"/>
    </row>
    <row r="37" spans="1:5" s="7" customFormat="1" x14ac:dyDescent="0.15">
      <c r="A37" s="9"/>
      <c r="B37" s="10"/>
      <c r="C37" s="10"/>
      <c r="D37" s="11"/>
      <c r="E37" s="10"/>
    </row>
    <row r="38" spans="1:5" x14ac:dyDescent="0.15">
      <c r="A38" s="16" t="s">
        <v>2</v>
      </c>
      <c r="B38" s="16" t="s">
        <v>3</v>
      </c>
      <c r="C38" s="33"/>
      <c r="D38" s="255" t="s">
        <v>4</v>
      </c>
      <c r="E38" s="256"/>
    </row>
    <row r="39" spans="1:5" s="7" customFormat="1" x14ac:dyDescent="0.15">
      <c r="A39" s="6" t="s">
        <v>5</v>
      </c>
      <c r="B39" s="4">
        <f>B34+1</f>
        <v>43850</v>
      </c>
      <c r="C39" s="12"/>
      <c r="D39" s="2" t="s">
        <v>445</v>
      </c>
      <c r="E39" s="6" t="s">
        <v>6</v>
      </c>
    </row>
    <row r="40" spans="1:5" s="7" customFormat="1" ht="15" customHeight="1" x14ac:dyDescent="0.15">
      <c r="A40" s="6" t="s">
        <v>7</v>
      </c>
      <c r="B40" s="4">
        <f t="shared" ref="B40:B45" si="3">B39+1</f>
        <v>43851</v>
      </c>
      <c r="C40" s="12"/>
      <c r="D40" s="2" t="s">
        <v>451</v>
      </c>
      <c r="E40" s="6" t="s">
        <v>6</v>
      </c>
    </row>
    <row r="41" spans="1:5" s="7" customFormat="1" x14ac:dyDescent="0.15">
      <c r="A41" s="6" t="s">
        <v>8</v>
      </c>
      <c r="B41" s="4">
        <f t="shared" si="3"/>
        <v>43852</v>
      </c>
      <c r="C41" s="12" t="s">
        <v>13</v>
      </c>
      <c r="D41" s="17"/>
      <c r="E41" s="6" t="s">
        <v>6</v>
      </c>
    </row>
    <row r="42" spans="1:5" s="7" customFormat="1" x14ac:dyDescent="0.15">
      <c r="A42" s="6" t="s">
        <v>9</v>
      </c>
      <c r="B42" s="4">
        <f t="shared" si="3"/>
        <v>43853</v>
      </c>
      <c r="C42" s="83"/>
      <c r="D42" s="2" t="s">
        <v>454</v>
      </c>
      <c r="E42" s="6" t="s">
        <v>6</v>
      </c>
    </row>
    <row r="43" spans="1:5" s="7" customFormat="1" x14ac:dyDescent="0.15">
      <c r="A43" s="6" t="s">
        <v>10</v>
      </c>
      <c r="B43" s="4">
        <f t="shared" si="3"/>
        <v>43854</v>
      </c>
      <c r="C43" s="83"/>
      <c r="D43" s="2" t="s">
        <v>445</v>
      </c>
      <c r="E43" s="6" t="s">
        <v>6</v>
      </c>
    </row>
    <row r="44" spans="1:5" s="7" customFormat="1" x14ac:dyDescent="0.15">
      <c r="A44" s="6" t="s">
        <v>11</v>
      </c>
      <c r="B44" s="4">
        <f t="shared" si="3"/>
        <v>43855</v>
      </c>
      <c r="C44" s="12" t="s">
        <v>13</v>
      </c>
      <c r="D44" s="141"/>
      <c r="E44" s="6" t="s">
        <v>6</v>
      </c>
    </row>
    <row r="45" spans="1:5" s="7" customFormat="1" x14ac:dyDescent="0.15">
      <c r="A45" s="6" t="s">
        <v>12</v>
      </c>
      <c r="B45" s="4">
        <f t="shared" si="3"/>
        <v>43856</v>
      </c>
      <c r="C45" s="12"/>
      <c r="D45" s="84" t="s">
        <v>513</v>
      </c>
      <c r="E45" s="6" t="s">
        <v>6</v>
      </c>
    </row>
    <row r="46" spans="1:5" s="7" customFormat="1" x14ac:dyDescent="0.15">
      <c r="A46" s="15" t="s">
        <v>59</v>
      </c>
      <c r="B46" s="5"/>
      <c r="C46" s="35"/>
      <c r="D46"/>
      <c r="E46" s="23"/>
    </row>
    <row r="47" spans="1:5" s="7" customFormat="1" x14ac:dyDescent="0.15">
      <c r="A47" s="15" t="s">
        <v>159</v>
      </c>
      <c r="B47" s="5"/>
      <c r="C47" s="35"/>
      <c r="D47"/>
      <c r="E47" s="23"/>
    </row>
    <row r="48" spans="1:5" s="7" customFormat="1" x14ac:dyDescent="0.15">
      <c r="A48" s="15" t="s">
        <v>241</v>
      </c>
      <c r="B48" s="5"/>
      <c r="C48" s="35"/>
      <c r="D48"/>
      <c r="E48" s="23"/>
    </row>
    <row r="49" spans="1:5" s="7" customFormat="1" x14ac:dyDescent="0.15">
      <c r="A49" s="15"/>
      <c r="B49" s="5"/>
      <c r="C49" s="35"/>
      <c r="D49"/>
      <c r="E49" s="23"/>
    </row>
    <row r="50" spans="1:5" s="7" customFormat="1" x14ac:dyDescent="0.15">
      <c r="A50" s="15" t="s">
        <v>436</v>
      </c>
      <c r="B50" s="5"/>
      <c r="C50" s="35"/>
      <c r="D50"/>
      <c r="E50" s="23"/>
    </row>
    <row r="51" spans="1:5" s="7" customFormat="1" x14ac:dyDescent="0.15">
      <c r="A51" s="15" t="s">
        <v>449</v>
      </c>
      <c r="B51" s="5"/>
      <c r="C51" s="35"/>
      <c r="D51"/>
      <c r="E51" s="23"/>
    </row>
    <row r="52" spans="1:5" s="7" customFormat="1" x14ac:dyDescent="0.15">
      <c r="A52" s="15" t="s">
        <v>439</v>
      </c>
      <c r="B52" s="5"/>
      <c r="C52" s="35"/>
      <c r="D52"/>
      <c r="E52" s="23"/>
    </row>
    <row r="53" spans="1:5" s="7" customFormat="1" x14ac:dyDescent="0.15">
      <c r="A53" s="15"/>
      <c r="B53" s="5"/>
      <c r="C53" s="35"/>
      <c r="D53"/>
      <c r="E53" s="23"/>
    </row>
    <row r="54" spans="1:5" s="7" customFormat="1" x14ac:dyDescent="0.15">
      <c r="A54" s="257" t="s">
        <v>76</v>
      </c>
      <c r="B54" s="257"/>
      <c r="C54" s="10"/>
      <c r="D54" s="11"/>
      <c r="E54" s="31"/>
    </row>
    <row r="55" spans="1:5" s="7" customFormat="1" x14ac:dyDescent="0.15">
      <c r="B55" s="8"/>
      <c r="C55" s="8"/>
      <c r="E55" s="8"/>
    </row>
    <row r="56" spans="1:5" s="7" customFormat="1" x14ac:dyDescent="0.15">
      <c r="A56" s="9" t="s">
        <v>1</v>
      </c>
      <c r="B56" s="10"/>
      <c r="C56" s="10"/>
      <c r="D56" s="11"/>
      <c r="E56" s="10"/>
    </row>
    <row r="57" spans="1:5" s="7" customFormat="1" x14ac:dyDescent="0.15">
      <c r="A57" s="11"/>
      <c r="B57" s="10"/>
      <c r="C57" s="10"/>
      <c r="D57" s="11"/>
      <c r="E57" s="10"/>
    </row>
    <row r="58" spans="1:5" x14ac:dyDescent="0.15">
      <c r="A58" s="16" t="s">
        <v>2</v>
      </c>
      <c r="B58" s="16" t="s">
        <v>3</v>
      </c>
      <c r="C58" s="33"/>
      <c r="D58" s="255" t="s">
        <v>4</v>
      </c>
      <c r="E58" s="256"/>
    </row>
    <row r="59" spans="1:5" s="7" customFormat="1" x14ac:dyDescent="0.15">
      <c r="A59" s="6" t="s">
        <v>5</v>
      </c>
      <c r="B59" s="4">
        <f>B45+1</f>
        <v>43857</v>
      </c>
      <c r="C59" s="12"/>
      <c r="D59" s="2" t="s">
        <v>445</v>
      </c>
      <c r="E59" s="6" t="s">
        <v>6</v>
      </c>
    </row>
    <row r="60" spans="1:5" s="7" customFormat="1" x14ac:dyDescent="0.15">
      <c r="A60" s="6" t="s">
        <v>7</v>
      </c>
      <c r="B60" s="4">
        <f t="shared" ref="B60:B65" si="4">B59+1</f>
        <v>43858</v>
      </c>
      <c r="C60" s="12"/>
      <c r="D60" s="2" t="s">
        <v>453</v>
      </c>
      <c r="E60" s="6" t="s">
        <v>6</v>
      </c>
    </row>
    <row r="61" spans="1:5" s="7" customFormat="1" x14ac:dyDescent="0.15">
      <c r="A61" s="6" t="s">
        <v>8</v>
      </c>
      <c r="B61" s="4">
        <f t="shared" si="4"/>
        <v>43859</v>
      </c>
      <c r="C61" s="12" t="s">
        <v>13</v>
      </c>
      <c r="D61" s="3"/>
      <c r="E61" s="6" t="s">
        <v>6</v>
      </c>
    </row>
    <row r="62" spans="1:5" s="7" customFormat="1" x14ac:dyDescent="0.15">
      <c r="A62" s="6" t="s">
        <v>9</v>
      </c>
      <c r="B62" s="4">
        <f t="shared" si="4"/>
        <v>43860</v>
      </c>
      <c r="C62" s="83"/>
      <c r="D62" s="2" t="s">
        <v>460</v>
      </c>
      <c r="E62" s="6" t="s">
        <v>6</v>
      </c>
    </row>
    <row r="63" spans="1:5" s="7" customFormat="1" x14ac:dyDescent="0.15">
      <c r="A63" s="6" t="s">
        <v>10</v>
      </c>
      <c r="B63" s="4">
        <f t="shared" si="4"/>
        <v>43861</v>
      </c>
      <c r="C63" s="83"/>
      <c r="D63" s="2" t="s">
        <v>445</v>
      </c>
      <c r="E63" s="6" t="s">
        <v>6</v>
      </c>
    </row>
    <row r="64" spans="1:5" s="7" customFormat="1" x14ac:dyDescent="0.15">
      <c r="A64" s="6" t="s">
        <v>11</v>
      </c>
      <c r="B64" s="4">
        <f t="shared" si="4"/>
        <v>43862</v>
      </c>
      <c r="C64" s="12" t="s">
        <v>13</v>
      </c>
      <c r="D64" s="2"/>
      <c r="E64" s="6" t="s">
        <v>6</v>
      </c>
    </row>
    <row r="65" spans="1:5" s="7" customFormat="1" x14ac:dyDescent="0.15">
      <c r="A65" s="6" t="s">
        <v>12</v>
      </c>
      <c r="B65" s="4">
        <f t="shared" si="4"/>
        <v>43863</v>
      </c>
      <c r="C65" s="30"/>
      <c r="D65" s="84" t="s">
        <v>510</v>
      </c>
      <c r="E65" s="6" t="s">
        <v>6</v>
      </c>
    </row>
    <row r="66" spans="1:5" s="7" customFormat="1" x14ac:dyDescent="0.15">
      <c r="A66" s="11"/>
      <c r="B66" s="10"/>
      <c r="C66" s="10"/>
      <c r="D66" s="11"/>
      <c r="E66" s="10"/>
    </row>
    <row r="67" spans="1:5" s="7" customFormat="1" x14ac:dyDescent="0.15">
      <c r="A67" s="9" t="s">
        <v>14</v>
      </c>
      <c r="B67" s="10"/>
      <c r="C67" s="10"/>
      <c r="D67" s="11"/>
      <c r="E67" s="10"/>
    </row>
    <row r="68" spans="1:5" s="7" customFormat="1" x14ac:dyDescent="0.15">
      <c r="A68" s="9"/>
      <c r="B68" s="10"/>
      <c r="C68" s="10"/>
      <c r="D68" s="11"/>
      <c r="E68" s="10"/>
    </row>
    <row r="69" spans="1:5" x14ac:dyDescent="0.15">
      <c r="A69" s="16" t="s">
        <v>2</v>
      </c>
      <c r="B69" s="16" t="s">
        <v>3</v>
      </c>
      <c r="C69" s="33"/>
      <c r="D69" s="255" t="s">
        <v>4</v>
      </c>
      <c r="E69" s="256"/>
    </row>
    <row r="70" spans="1:5" s="7" customFormat="1" x14ac:dyDescent="0.15">
      <c r="A70" s="6" t="s">
        <v>5</v>
      </c>
      <c r="B70" s="4">
        <f>B65+1</f>
        <v>43864</v>
      </c>
      <c r="C70" s="12"/>
      <c r="D70" s="2" t="s">
        <v>445</v>
      </c>
      <c r="E70" s="6" t="s">
        <v>6</v>
      </c>
    </row>
    <row r="71" spans="1:5" s="7" customFormat="1" x14ac:dyDescent="0.15">
      <c r="A71" s="6" t="s">
        <v>7</v>
      </c>
      <c r="B71" s="4">
        <f t="shared" ref="B71:B76" si="5">B70+1</f>
        <v>43865</v>
      </c>
      <c r="C71" s="12"/>
      <c r="D71" s="2" t="s">
        <v>444</v>
      </c>
      <c r="E71" s="6" t="s">
        <v>6</v>
      </c>
    </row>
    <row r="72" spans="1:5" s="7" customFormat="1" x14ac:dyDescent="0.15">
      <c r="A72" s="6" t="s">
        <v>8</v>
      </c>
      <c r="B72" s="4">
        <f t="shared" si="5"/>
        <v>43866</v>
      </c>
      <c r="C72" s="12" t="s">
        <v>13</v>
      </c>
      <c r="D72" s="3"/>
      <c r="E72" s="6" t="s">
        <v>6</v>
      </c>
    </row>
    <row r="73" spans="1:5" s="7" customFormat="1" x14ac:dyDescent="0.15">
      <c r="A73" s="6" t="s">
        <v>9</v>
      </c>
      <c r="B73" s="4">
        <f t="shared" si="5"/>
        <v>43867</v>
      </c>
      <c r="C73" s="83"/>
      <c r="D73" s="2" t="s">
        <v>461</v>
      </c>
      <c r="E73" s="6" t="s">
        <v>6</v>
      </c>
    </row>
    <row r="74" spans="1:5" s="7" customFormat="1" x14ac:dyDescent="0.15">
      <c r="A74" s="6" t="s">
        <v>10</v>
      </c>
      <c r="B74" s="4">
        <f t="shared" si="5"/>
        <v>43868</v>
      </c>
      <c r="C74" s="83"/>
      <c r="D74" s="2" t="s">
        <v>445</v>
      </c>
      <c r="E74" s="6" t="s">
        <v>6</v>
      </c>
    </row>
    <row r="75" spans="1:5" s="7" customFormat="1" x14ac:dyDescent="0.15">
      <c r="A75" s="6" t="s">
        <v>11</v>
      </c>
      <c r="B75" s="4">
        <f t="shared" si="5"/>
        <v>43869</v>
      </c>
      <c r="C75" s="12" t="s">
        <v>13</v>
      </c>
      <c r="D75" s="2"/>
      <c r="E75" s="6" t="s">
        <v>6</v>
      </c>
    </row>
    <row r="76" spans="1:5" s="7" customFormat="1" x14ac:dyDescent="0.15">
      <c r="A76" s="6" t="s">
        <v>12</v>
      </c>
      <c r="B76" s="4">
        <f t="shared" si="5"/>
        <v>43870</v>
      </c>
      <c r="C76" s="30"/>
      <c r="D76" s="84" t="s">
        <v>511</v>
      </c>
      <c r="E76" s="6" t="s">
        <v>6</v>
      </c>
    </row>
    <row r="77" spans="1:5" s="7" customFormat="1" x14ac:dyDescent="0.15">
      <c r="A77" s="9"/>
      <c r="B77" s="10"/>
      <c r="C77" s="10"/>
      <c r="D77" s="11"/>
      <c r="E77" s="10"/>
    </row>
    <row r="78" spans="1:5" s="7" customFormat="1" x14ac:dyDescent="0.15">
      <c r="A78" s="9" t="s">
        <v>15</v>
      </c>
      <c r="B78" s="10"/>
      <c r="C78" s="10"/>
      <c r="D78" s="11"/>
      <c r="E78" s="10"/>
    </row>
    <row r="79" spans="1:5" s="7" customFormat="1" x14ac:dyDescent="0.15">
      <c r="A79" s="9"/>
      <c r="B79" s="10"/>
      <c r="C79" s="10"/>
      <c r="D79" s="11"/>
      <c r="E79" s="10"/>
    </row>
    <row r="80" spans="1:5" x14ac:dyDescent="0.15">
      <c r="A80" s="16" t="s">
        <v>2</v>
      </c>
      <c r="B80" s="16" t="s">
        <v>3</v>
      </c>
      <c r="C80" s="33"/>
      <c r="D80" s="255" t="s">
        <v>4</v>
      </c>
      <c r="E80" s="256"/>
    </row>
    <row r="81" spans="1:5" s="7" customFormat="1" x14ac:dyDescent="0.15">
      <c r="A81" s="6" t="s">
        <v>5</v>
      </c>
      <c r="B81" s="4">
        <f>B76+1</f>
        <v>43871</v>
      </c>
      <c r="C81" s="12"/>
      <c r="D81" s="2" t="s">
        <v>445</v>
      </c>
      <c r="E81" s="6" t="s">
        <v>6</v>
      </c>
    </row>
    <row r="82" spans="1:5" s="7" customFormat="1" x14ac:dyDescent="0.15">
      <c r="A82" s="6" t="s">
        <v>7</v>
      </c>
      <c r="B82" s="4">
        <f t="shared" ref="B82:B87" si="6">B81+1</f>
        <v>43872</v>
      </c>
      <c r="C82" s="12"/>
      <c r="D82" s="2" t="s">
        <v>446</v>
      </c>
      <c r="E82" s="6" t="s">
        <v>6</v>
      </c>
    </row>
    <row r="83" spans="1:5" s="7" customFormat="1" x14ac:dyDescent="0.15">
      <c r="A83" s="6" t="s">
        <v>8</v>
      </c>
      <c r="B83" s="4">
        <f t="shared" si="6"/>
        <v>43873</v>
      </c>
      <c r="C83" s="12" t="s">
        <v>13</v>
      </c>
      <c r="D83" s="3"/>
      <c r="E83" s="6" t="s">
        <v>6</v>
      </c>
    </row>
    <row r="84" spans="1:5" s="7" customFormat="1" x14ac:dyDescent="0.15">
      <c r="A84" s="6" t="s">
        <v>9</v>
      </c>
      <c r="B84" s="4">
        <f t="shared" si="6"/>
        <v>43874</v>
      </c>
      <c r="C84" s="83"/>
      <c r="D84" s="2" t="s">
        <v>462</v>
      </c>
      <c r="E84" s="6" t="s">
        <v>6</v>
      </c>
    </row>
    <row r="85" spans="1:5" s="7" customFormat="1" x14ac:dyDescent="0.15">
      <c r="A85" s="6" t="s">
        <v>10</v>
      </c>
      <c r="B85" s="4">
        <f t="shared" si="6"/>
        <v>43875</v>
      </c>
      <c r="C85" s="83"/>
      <c r="D85" s="2" t="s">
        <v>445</v>
      </c>
      <c r="E85" s="6" t="s">
        <v>6</v>
      </c>
    </row>
    <row r="86" spans="1:5" s="7" customFormat="1" x14ac:dyDescent="0.15">
      <c r="A86" s="6" t="s">
        <v>11</v>
      </c>
      <c r="B86" s="4">
        <f t="shared" si="6"/>
        <v>43876</v>
      </c>
      <c r="C86" s="12" t="s">
        <v>13</v>
      </c>
      <c r="D86" s="2"/>
      <c r="E86" s="6" t="s">
        <v>6</v>
      </c>
    </row>
    <row r="87" spans="1:5" s="7" customFormat="1" x14ac:dyDescent="0.15">
      <c r="A87" s="6" t="s">
        <v>12</v>
      </c>
      <c r="B87" s="4">
        <f t="shared" si="6"/>
        <v>43877</v>
      </c>
      <c r="C87" s="30"/>
      <c r="D87" s="84" t="s">
        <v>512</v>
      </c>
      <c r="E87" s="6" t="s">
        <v>6</v>
      </c>
    </row>
    <row r="88" spans="1:5" s="7" customFormat="1" x14ac:dyDescent="0.15">
      <c r="A88" s="9"/>
      <c r="B88" s="10"/>
      <c r="C88" s="10"/>
      <c r="D88" s="11"/>
      <c r="E88" s="10"/>
    </row>
    <row r="89" spans="1:5" s="7" customFormat="1" x14ac:dyDescent="0.15">
      <c r="A89" s="9" t="s">
        <v>16</v>
      </c>
      <c r="B89" s="10"/>
      <c r="C89" s="10"/>
      <c r="D89" s="11"/>
      <c r="E89" s="10"/>
    </row>
    <row r="90" spans="1:5" s="7" customFormat="1" x14ac:dyDescent="0.15">
      <c r="A90" s="9"/>
      <c r="B90" s="10"/>
      <c r="C90" s="10"/>
      <c r="D90" s="11"/>
      <c r="E90" s="10"/>
    </row>
    <row r="91" spans="1:5" x14ac:dyDescent="0.15">
      <c r="A91" s="16" t="s">
        <v>2</v>
      </c>
      <c r="B91" s="16" t="s">
        <v>3</v>
      </c>
      <c r="C91" s="33"/>
      <c r="D91" s="255" t="s">
        <v>4</v>
      </c>
      <c r="E91" s="256"/>
    </row>
    <row r="92" spans="1:5" s="7" customFormat="1" x14ac:dyDescent="0.15">
      <c r="A92" s="6" t="s">
        <v>5</v>
      </c>
      <c r="B92" s="4">
        <f>B87+1</f>
        <v>43878</v>
      </c>
      <c r="C92" s="12"/>
      <c r="D92" s="2" t="s">
        <v>445</v>
      </c>
      <c r="E92" s="6" t="s">
        <v>6</v>
      </c>
    </row>
    <row r="93" spans="1:5" s="7" customFormat="1" x14ac:dyDescent="0.15">
      <c r="A93" s="6" t="s">
        <v>7</v>
      </c>
      <c r="B93" s="4">
        <f t="shared" ref="B93:B98" si="7">B92+1</f>
        <v>43879</v>
      </c>
      <c r="C93" s="12"/>
      <c r="D93" s="2" t="s">
        <v>451</v>
      </c>
      <c r="E93" s="6" t="s">
        <v>6</v>
      </c>
    </row>
    <row r="94" spans="1:5" s="7" customFormat="1" x14ac:dyDescent="0.15">
      <c r="A94" s="6" t="s">
        <v>8</v>
      </c>
      <c r="B94" s="4">
        <f t="shared" si="7"/>
        <v>43880</v>
      </c>
      <c r="C94" s="12" t="s">
        <v>13</v>
      </c>
      <c r="D94" s="17"/>
      <c r="E94" s="6" t="s">
        <v>6</v>
      </c>
    </row>
    <row r="95" spans="1:5" s="7" customFormat="1" x14ac:dyDescent="0.15">
      <c r="A95" s="6" t="s">
        <v>9</v>
      </c>
      <c r="B95" s="4">
        <f t="shared" si="7"/>
        <v>43881</v>
      </c>
      <c r="C95" s="83"/>
      <c r="D95" s="2" t="s">
        <v>452</v>
      </c>
      <c r="E95" s="6" t="s">
        <v>6</v>
      </c>
    </row>
    <row r="96" spans="1:5" s="7" customFormat="1" x14ac:dyDescent="0.15">
      <c r="A96" s="6" t="s">
        <v>10</v>
      </c>
      <c r="B96" s="4">
        <f t="shared" si="7"/>
        <v>43882</v>
      </c>
      <c r="C96" s="83"/>
      <c r="D96" s="2" t="s">
        <v>445</v>
      </c>
      <c r="E96" s="6" t="s">
        <v>6</v>
      </c>
    </row>
    <row r="97" spans="1:6" s="7" customFormat="1" x14ac:dyDescent="0.15">
      <c r="A97" s="6" t="s">
        <v>11</v>
      </c>
      <c r="B97" s="4">
        <f t="shared" si="7"/>
        <v>43883</v>
      </c>
      <c r="C97" s="12" t="s">
        <v>13</v>
      </c>
      <c r="D97" s="141"/>
      <c r="E97" s="6" t="s">
        <v>6</v>
      </c>
    </row>
    <row r="98" spans="1:6" s="7" customFormat="1" x14ac:dyDescent="0.15">
      <c r="A98" s="6" t="s">
        <v>12</v>
      </c>
      <c r="B98" s="4">
        <f t="shared" si="7"/>
        <v>43884</v>
      </c>
      <c r="C98" s="12"/>
      <c r="D98" s="84" t="s">
        <v>513</v>
      </c>
      <c r="E98" s="6" t="s">
        <v>6</v>
      </c>
    </row>
    <row r="99" spans="1:6" s="7" customFormat="1" x14ac:dyDescent="0.15">
      <c r="A99" s="15" t="s">
        <v>59</v>
      </c>
      <c r="B99" s="5"/>
      <c r="C99" s="35"/>
      <c r="D99"/>
      <c r="E99" s="23"/>
    </row>
    <row r="100" spans="1:6" s="7" customFormat="1" x14ac:dyDescent="0.15">
      <c r="A100" s="15" t="s">
        <v>159</v>
      </c>
      <c r="B100" s="5"/>
      <c r="C100" s="35"/>
      <c r="D100"/>
      <c r="E100" s="23"/>
    </row>
    <row r="101" spans="1:6" s="7" customFormat="1" x14ac:dyDescent="0.15">
      <c r="A101" s="15" t="s">
        <v>241</v>
      </c>
      <c r="B101" s="5"/>
      <c r="C101" s="35"/>
      <c r="D101"/>
      <c r="E101" s="23"/>
    </row>
    <row r="102" spans="1:6" s="7" customFormat="1" x14ac:dyDescent="0.15">
      <c r="A102" s="15"/>
      <c r="B102" s="5"/>
      <c r="C102" s="35"/>
      <c r="D102"/>
      <c r="E102" s="23"/>
    </row>
    <row r="103" spans="1:6" x14ac:dyDescent="0.15">
      <c r="A103" s="15" t="s">
        <v>436</v>
      </c>
    </row>
    <row r="104" spans="1:6" x14ac:dyDescent="0.15">
      <c r="A104" s="15" t="s">
        <v>449</v>
      </c>
    </row>
    <row r="105" spans="1:6" x14ac:dyDescent="0.15">
      <c r="A105" s="15" t="s">
        <v>439</v>
      </c>
    </row>
    <row r="106" spans="1:6" x14ac:dyDescent="0.15">
      <c r="F106" s="187" t="s">
        <v>517</v>
      </c>
    </row>
  </sheetData>
  <mergeCells count="9">
    <mergeCell ref="D69:E69"/>
    <mergeCell ref="D80:E80"/>
    <mergeCell ref="D91:E91"/>
    <mergeCell ref="A54:B54"/>
    <mergeCell ref="D5:E5"/>
    <mergeCell ref="D16:E16"/>
    <mergeCell ref="D27:E27"/>
    <mergeCell ref="D38:E38"/>
    <mergeCell ref="D58:E58"/>
  </mergeCells>
  <phoneticPr fontId="0" type="noConversion"/>
  <pageMargins left="0.75" right="0.75" top="1" bottom="1" header="0.5" footer="0.5"/>
  <pageSetup paperSize="9" orientation="portrait" horizontalDpi="300" r:id="rId1"/>
  <headerFooter alignWithMargins="0">
    <oddHeader>&amp;LHepthalon Program&amp;CPhase 2&amp;R&amp;"Times,Regular"&amp;K0000002019-20 v1</oddHeader>
    <oddFooter>&amp;CPage &amp;P of &amp;N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1"/>
  <sheetViews>
    <sheetView showGridLines="0" view="pageLayout" topLeftCell="A143" workbookViewId="0">
      <selection activeCell="G33" sqref="G33"/>
    </sheetView>
  </sheetViews>
  <sheetFormatPr baseColWidth="10" defaultColWidth="8.3984375" defaultRowHeight="13" x14ac:dyDescent="0.15"/>
  <cols>
    <col min="1" max="1" width="5.19921875" style="8" customWidth="1"/>
    <col min="2" max="2" width="6.796875" style="8" customWidth="1"/>
    <col min="3" max="3" width="8.796875" style="7" customWidth="1"/>
    <col min="4" max="4" width="46.19921875" style="7" customWidth="1"/>
    <col min="5" max="5" width="5.3984375" style="8" customWidth="1"/>
    <col min="6" max="255" width="8.3984375" bestFit="1" customWidth="1"/>
  </cols>
  <sheetData>
    <row r="1" spans="1:5" x14ac:dyDescent="0.15">
      <c r="A1" s="133" t="s">
        <v>74</v>
      </c>
    </row>
    <row r="2" spans="1:5" x14ac:dyDescent="0.15">
      <c r="A2" s="133"/>
    </row>
    <row r="3" spans="1:5" x14ac:dyDescent="0.15">
      <c r="A3" s="15" t="s">
        <v>1</v>
      </c>
    </row>
    <row r="5" spans="1:5" s="38" customFormat="1" ht="12" x14ac:dyDescent="0.15">
      <c r="A5" s="16" t="s">
        <v>2</v>
      </c>
      <c r="B5" s="16" t="s">
        <v>3</v>
      </c>
      <c r="C5" s="33"/>
      <c r="D5" s="255" t="s">
        <v>4</v>
      </c>
      <c r="E5" s="256"/>
    </row>
    <row r="6" spans="1:5" s="38" customFormat="1" ht="12" x14ac:dyDescent="0.15">
      <c r="A6" s="12" t="s">
        <v>5</v>
      </c>
      <c r="B6" s="1">
        <f>'Phase 2'!B98+1</f>
        <v>43885</v>
      </c>
      <c r="C6" s="12"/>
      <c r="D6" s="2" t="s">
        <v>445</v>
      </c>
      <c r="E6" s="12" t="s">
        <v>6</v>
      </c>
    </row>
    <row r="7" spans="1:5" s="38" customFormat="1" ht="12" x14ac:dyDescent="0.15">
      <c r="A7" s="12" t="s">
        <v>7</v>
      </c>
      <c r="B7" s="1">
        <f t="shared" ref="B7:B12" si="0">B6+1</f>
        <v>43886</v>
      </c>
      <c r="C7" s="34"/>
      <c r="D7" s="2" t="s">
        <v>453</v>
      </c>
      <c r="E7" s="12" t="s">
        <v>6</v>
      </c>
    </row>
    <row r="8" spans="1:5" s="38" customFormat="1" ht="12" x14ac:dyDescent="0.15">
      <c r="A8" s="12" t="s">
        <v>8</v>
      </c>
      <c r="B8" s="1">
        <f t="shared" si="0"/>
        <v>43887</v>
      </c>
      <c r="C8" s="83" t="s">
        <v>13</v>
      </c>
      <c r="D8" s="3"/>
      <c r="E8" s="12" t="s">
        <v>6</v>
      </c>
    </row>
    <row r="9" spans="1:5" s="38" customFormat="1" ht="12" x14ac:dyDescent="0.15">
      <c r="A9" s="12" t="s">
        <v>9</v>
      </c>
      <c r="B9" s="1">
        <f t="shared" si="0"/>
        <v>43888</v>
      </c>
      <c r="C9" s="34"/>
      <c r="D9" s="2" t="s">
        <v>458</v>
      </c>
      <c r="E9" s="12" t="s">
        <v>6</v>
      </c>
    </row>
    <row r="10" spans="1:5" s="38" customFormat="1" ht="12" x14ac:dyDescent="0.15">
      <c r="A10" s="12" t="s">
        <v>10</v>
      </c>
      <c r="B10" s="1">
        <f t="shared" si="0"/>
        <v>43889</v>
      </c>
      <c r="C10" s="83"/>
      <c r="D10" s="2" t="s">
        <v>445</v>
      </c>
      <c r="E10" s="12" t="s">
        <v>6</v>
      </c>
    </row>
    <row r="11" spans="1:5" s="38" customFormat="1" ht="11.25" customHeight="1" x14ac:dyDescent="0.15">
      <c r="A11" s="101" t="s">
        <v>11</v>
      </c>
      <c r="B11" s="103">
        <f t="shared" si="0"/>
        <v>43890</v>
      </c>
      <c r="C11" s="83" t="s">
        <v>13</v>
      </c>
      <c r="D11" s="2"/>
      <c r="E11" s="12" t="s">
        <v>6</v>
      </c>
    </row>
    <row r="12" spans="1:5" s="38" customFormat="1" ht="12" x14ac:dyDescent="0.15">
      <c r="A12" s="12" t="s">
        <v>12</v>
      </c>
      <c r="B12" s="1">
        <f t="shared" si="0"/>
        <v>43891</v>
      </c>
      <c r="C12" s="6"/>
      <c r="D12" s="84" t="s">
        <v>510</v>
      </c>
      <c r="E12" s="12" t="s">
        <v>6</v>
      </c>
    </row>
    <row r="13" spans="1:5" s="38" customFormat="1" ht="11" x14ac:dyDescent="0.15">
      <c r="A13" s="13"/>
      <c r="B13" s="14"/>
      <c r="C13" s="14"/>
      <c r="D13" s="13"/>
      <c r="E13" s="13"/>
    </row>
    <row r="14" spans="1:5" s="38" customFormat="1" ht="11" x14ac:dyDescent="0.15">
      <c r="A14" s="15" t="s">
        <v>14</v>
      </c>
      <c r="B14" s="14"/>
      <c r="C14" s="14"/>
      <c r="D14" s="13"/>
      <c r="E14" s="13"/>
    </row>
    <row r="15" spans="1:5" s="38" customFormat="1" ht="11" x14ac:dyDescent="0.15">
      <c r="A15" s="15"/>
      <c r="B15" s="14"/>
      <c r="C15" s="14"/>
      <c r="D15" s="13"/>
      <c r="E15" s="13"/>
    </row>
    <row r="16" spans="1:5" s="38" customFormat="1" ht="12" x14ac:dyDescent="0.15">
      <c r="A16" s="16" t="s">
        <v>2</v>
      </c>
      <c r="B16" s="16" t="s">
        <v>3</v>
      </c>
      <c r="C16" s="33"/>
      <c r="D16" s="255" t="s">
        <v>4</v>
      </c>
      <c r="E16" s="256"/>
    </row>
    <row r="17" spans="1:5" s="38" customFormat="1" ht="12" x14ac:dyDescent="0.15">
      <c r="A17" s="12" t="s">
        <v>5</v>
      </c>
      <c r="B17" s="1">
        <f>B12+1</f>
        <v>43892</v>
      </c>
      <c r="C17" s="12"/>
      <c r="D17" s="2" t="s">
        <v>445</v>
      </c>
      <c r="E17" s="12" t="s">
        <v>6</v>
      </c>
    </row>
    <row r="18" spans="1:5" s="38" customFormat="1" ht="12" x14ac:dyDescent="0.15">
      <c r="A18" s="12" t="s">
        <v>7</v>
      </c>
      <c r="B18" s="1">
        <f t="shared" ref="B18:B23" si="1">B17+1</f>
        <v>43893</v>
      </c>
      <c r="C18" s="34"/>
      <c r="D18" s="2" t="s">
        <v>444</v>
      </c>
      <c r="E18" s="12" t="s">
        <v>6</v>
      </c>
    </row>
    <row r="19" spans="1:5" s="38" customFormat="1" ht="12" x14ac:dyDescent="0.15">
      <c r="A19" s="12" t="s">
        <v>8</v>
      </c>
      <c r="B19" s="1">
        <f t="shared" si="1"/>
        <v>43894</v>
      </c>
      <c r="C19" s="83" t="s">
        <v>13</v>
      </c>
      <c r="D19" s="3"/>
      <c r="E19" s="12" t="s">
        <v>6</v>
      </c>
    </row>
    <row r="20" spans="1:5" s="38" customFormat="1" ht="12" x14ac:dyDescent="0.15">
      <c r="A20" s="12" t="s">
        <v>9</v>
      </c>
      <c r="B20" s="1">
        <f t="shared" si="1"/>
        <v>43895</v>
      </c>
      <c r="C20" s="34"/>
      <c r="D20" s="2" t="s">
        <v>459</v>
      </c>
      <c r="E20" s="12" t="s">
        <v>6</v>
      </c>
    </row>
    <row r="21" spans="1:5" s="38" customFormat="1" ht="12" x14ac:dyDescent="0.15">
      <c r="A21" s="12" t="s">
        <v>10</v>
      </c>
      <c r="B21" s="1">
        <f t="shared" si="1"/>
        <v>43896</v>
      </c>
      <c r="C21" s="83"/>
      <c r="D21" s="2" t="s">
        <v>445</v>
      </c>
      <c r="E21" s="12" t="s">
        <v>6</v>
      </c>
    </row>
    <row r="22" spans="1:5" s="38" customFormat="1" ht="12" x14ac:dyDescent="0.15">
      <c r="A22" s="102" t="s">
        <v>11</v>
      </c>
      <c r="B22" s="1">
        <f t="shared" si="1"/>
        <v>43897</v>
      </c>
      <c r="C22" s="193" t="s">
        <v>13</v>
      </c>
      <c r="D22" s="2"/>
      <c r="E22" s="12" t="s">
        <v>6</v>
      </c>
    </row>
    <row r="23" spans="1:5" s="38" customFormat="1" ht="12" x14ac:dyDescent="0.15">
      <c r="A23" s="12" t="s">
        <v>12</v>
      </c>
      <c r="B23" s="1">
        <f t="shared" si="1"/>
        <v>43898</v>
      </c>
      <c r="C23" s="6"/>
      <c r="D23" s="84" t="s">
        <v>511</v>
      </c>
      <c r="E23" s="12" t="s">
        <v>6</v>
      </c>
    </row>
    <row r="24" spans="1:5" s="38" customFormat="1" ht="11" x14ac:dyDescent="0.15">
      <c r="A24" s="15"/>
      <c r="B24" s="14"/>
      <c r="C24" s="14"/>
      <c r="D24" s="13"/>
      <c r="E24" s="13"/>
    </row>
    <row r="25" spans="1:5" s="38" customFormat="1" ht="11" x14ac:dyDescent="0.15">
      <c r="A25" s="15" t="s">
        <v>15</v>
      </c>
      <c r="B25" s="14"/>
      <c r="C25" s="14"/>
      <c r="D25" s="13"/>
      <c r="E25" s="13"/>
    </row>
    <row r="26" spans="1:5" s="38" customFormat="1" ht="11" x14ac:dyDescent="0.15">
      <c r="A26" s="15"/>
      <c r="B26" s="14"/>
      <c r="C26" s="14"/>
      <c r="D26" s="13"/>
      <c r="E26" s="13"/>
    </row>
    <row r="27" spans="1:5" s="38" customFormat="1" ht="12" x14ac:dyDescent="0.15">
      <c r="A27" s="16" t="s">
        <v>2</v>
      </c>
      <c r="B27" s="16" t="s">
        <v>3</v>
      </c>
      <c r="C27" s="33"/>
      <c r="D27" s="255" t="s">
        <v>4</v>
      </c>
      <c r="E27" s="256"/>
    </row>
    <row r="28" spans="1:5" s="38" customFormat="1" ht="12" x14ac:dyDescent="0.15">
      <c r="A28" s="12" t="s">
        <v>5</v>
      </c>
      <c r="B28" s="1">
        <f>B23+1</f>
        <v>43899</v>
      </c>
      <c r="C28" s="12"/>
      <c r="D28" s="2" t="s">
        <v>445</v>
      </c>
      <c r="E28" s="12" t="s">
        <v>6</v>
      </c>
    </row>
    <row r="29" spans="1:5" s="38" customFormat="1" ht="12" x14ac:dyDescent="0.15">
      <c r="A29" s="12" t="s">
        <v>7</v>
      </c>
      <c r="B29" s="1">
        <f t="shared" ref="B29:B34" si="2">B28+1</f>
        <v>43900</v>
      </c>
      <c r="C29" s="34"/>
      <c r="D29" s="2" t="s">
        <v>446</v>
      </c>
      <c r="E29" s="12" t="s">
        <v>6</v>
      </c>
    </row>
    <row r="30" spans="1:5" s="38" customFormat="1" ht="12" x14ac:dyDescent="0.15">
      <c r="A30" s="12" t="s">
        <v>8</v>
      </c>
      <c r="B30" s="1">
        <f t="shared" si="2"/>
        <v>43901</v>
      </c>
      <c r="C30" s="83" t="s">
        <v>13</v>
      </c>
      <c r="D30" s="3"/>
      <c r="E30" s="12" t="s">
        <v>6</v>
      </c>
    </row>
    <row r="31" spans="1:5" s="38" customFormat="1" ht="12" x14ac:dyDescent="0.15">
      <c r="A31" s="12" t="s">
        <v>9</v>
      </c>
      <c r="B31" s="1">
        <f t="shared" si="2"/>
        <v>43902</v>
      </c>
      <c r="C31" s="34"/>
      <c r="D31" s="2" t="s">
        <v>457</v>
      </c>
      <c r="E31" s="12" t="s">
        <v>6</v>
      </c>
    </row>
    <row r="32" spans="1:5" s="38" customFormat="1" ht="12" x14ac:dyDescent="0.15">
      <c r="A32" s="12" t="s">
        <v>10</v>
      </c>
      <c r="B32" s="1">
        <f t="shared" si="2"/>
        <v>43903</v>
      </c>
      <c r="C32" s="83"/>
      <c r="D32" s="2" t="s">
        <v>445</v>
      </c>
      <c r="E32" s="12" t="s">
        <v>6</v>
      </c>
    </row>
    <row r="33" spans="1:5" s="38" customFormat="1" ht="12" x14ac:dyDescent="0.15">
      <c r="A33" s="101" t="s">
        <v>11</v>
      </c>
      <c r="B33" s="103">
        <f t="shared" si="2"/>
        <v>43904</v>
      </c>
      <c r="C33" s="83" t="s">
        <v>13</v>
      </c>
      <c r="D33" s="2"/>
      <c r="E33" s="104" t="s">
        <v>6</v>
      </c>
    </row>
    <row r="34" spans="1:5" s="38" customFormat="1" ht="12" x14ac:dyDescent="0.15">
      <c r="A34" s="12" t="s">
        <v>12</v>
      </c>
      <c r="B34" s="1">
        <f t="shared" si="2"/>
        <v>43905</v>
      </c>
      <c r="C34" s="6"/>
      <c r="D34" s="84" t="s">
        <v>512</v>
      </c>
      <c r="E34" s="12" t="s">
        <v>6</v>
      </c>
    </row>
    <row r="35" spans="1:5" s="38" customFormat="1" ht="11" x14ac:dyDescent="0.15">
      <c r="A35" s="15"/>
      <c r="B35" s="14"/>
      <c r="C35" s="14"/>
      <c r="D35" s="13"/>
      <c r="E35" s="13"/>
    </row>
    <row r="36" spans="1:5" s="38" customFormat="1" ht="11" x14ac:dyDescent="0.15">
      <c r="A36" s="15" t="s">
        <v>16</v>
      </c>
      <c r="B36" s="14"/>
      <c r="C36" s="14"/>
      <c r="D36" s="13"/>
      <c r="E36" s="13"/>
    </row>
    <row r="37" spans="1:5" s="38" customFormat="1" ht="11" x14ac:dyDescent="0.15">
      <c r="A37" s="15"/>
      <c r="B37" s="14"/>
      <c r="C37" s="14"/>
      <c r="D37" s="13"/>
      <c r="E37" s="13"/>
    </row>
    <row r="38" spans="1:5" s="38" customFormat="1" ht="12" x14ac:dyDescent="0.15">
      <c r="A38" s="16" t="s">
        <v>2</v>
      </c>
      <c r="B38" s="16" t="s">
        <v>3</v>
      </c>
      <c r="C38" s="33"/>
      <c r="D38" s="255" t="s">
        <v>4</v>
      </c>
      <c r="E38" s="256"/>
    </row>
    <row r="39" spans="1:5" s="38" customFormat="1" ht="12" x14ac:dyDescent="0.15">
      <c r="A39" s="12" t="s">
        <v>5</v>
      </c>
      <c r="B39" s="1">
        <f>B34+1</f>
        <v>43906</v>
      </c>
      <c r="C39" s="12"/>
      <c r="D39" s="2" t="s">
        <v>445</v>
      </c>
      <c r="E39" s="12" t="s">
        <v>6</v>
      </c>
    </row>
    <row r="40" spans="1:5" s="38" customFormat="1" ht="12" x14ac:dyDescent="0.15">
      <c r="A40" s="12" t="s">
        <v>7</v>
      </c>
      <c r="B40" s="1">
        <f t="shared" ref="B40:B45" si="3">B39+1</f>
        <v>43907</v>
      </c>
      <c r="C40" s="12"/>
      <c r="D40" s="2" t="s">
        <v>451</v>
      </c>
      <c r="E40" s="12" t="s">
        <v>6</v>
      </c>
    </row>
    <row r="41" spans="1:5" s="38" customFormat="1" ht="12" x14ac:dyDescent="0.15">
      <c r="A41" s="12" t="s">
        <v>8</v>
      </c>
      <c r="B41" s="1">
        <f t="shared" si="3"/>
        <v>43908</v>
      </c>
      <c r="C41" s="12" t="s">
        <v>13</v>
      </c>
      <c r="D41" s="17"/>
      <c r="E41" s="12" t="s">
        <v>6</v>
      </c>
    </row>
    <row r="42" spans="1:5" s="38" customFormat="1" ht="12" x14ac:dyDescent="0.15">
      <c r="A42" s="12" t="s">
        <v>9</v>
      </c>
      <c r="B42" s="1">
        <f t="shared" si="3"/>
        <v>43909</v>
      </c>
      <c r="C42" s="12"/>
      <c r="D42" s="2" t="s">
        <v>454</v>
      </c>
      <c r="E42" s="12" t="s">
        <v>6</v>
      </c>
    </row>
    <row r="43" spans="1:5" s="38" customFormat="1" ht="12" x14ac:dyDescent="0.15">
      <c r="A43" s="12" t="s">
        <v>10</v>
      </c>
      <c r="B43" s="1">
        <f t="shared" si="3"/>
        <v>43910</v>
      </c>
      <c r="C43" s="12"/>
      <c r="D43" s="2" t="s">
        <v>445</v>
      </c>
      <c r="E43" s="12" t="s">
        <v>6</v>
      </c>
    </row>
    <row r="44" spans="1:5" s="38" customFormat="1" ht="12" x14ac:dyDescent="0.15">
      <c r="A44" s="12" t="s">
        <v>11</v>
      </c>
      <c r="B44" s="1">
        <f t="shared" si="3"/>
        <v>43911</v>
      </c>
      <c r="C44" s="12" t="s">
        <v>13</v>
      </c>
      <c r="D44" s="141"/>
      <c r="E44" s="12" t="s">
        <v>6</v>
      </c>
    </row>
    <row r="45" spans="1:5" s="38" customFormat="1" ht="12" x14ac:dyDescent="0.15">
      <c r="A45" s="12" t="s">
        <v>12</v>
      </c>
      <c r="B45" s="1">
        <f t="shared" si="3"/>
        <v>43912</v>
      </c>
      <c r="C45" s="12"/>
      <c r="D45" s="84" t="s">
        <v>513</v>
      </c>
      <c r="E45" s="12" t="s">
        <v>6</v>
      </c>
    </row>
    <row r="46" spans="1:5" s="38" customFormat="1" ht="11" x14ac:dyDescent="0.15">
      <c r="A46" s="20"/>
      <c r="B46" s="21"/>
      <c r="C46" s="20"/>
      <c r="D46" s="22"/>
      <c r="E46" s="20"/>
    </row>
    <row r="47" spans="1:5" s="38" customFormat="1" x14ac:dyDescent="0.15">
      <c r="A47" s="15" t="s">
        <v>59</v>
      </c>
      <c r="B47" s="5"/>
      <c r="C47" s="35"/>
      <c r="D47"/>
      <c r="E47" s="20"/>
    </row>
    <row r="48" spans="1:5" s="38" customFormat="1" x14ac:dyDescent="0.15">
      <c r="A48" s="15" t="s">
        <v>159</v>
      </c>
      <c r="B48" s="5"/>
      <c r="C48" s="35"/>
      <c r="D48"/>
      <c r="E48" s="13"/>
    </row>
    <row r="49" spans="1:5" s="38" customFormat="1" x14ac:dyDescent="0.15">
      <c r="A49" s="15" t="s">
        <v>241</v>
      </c>
      <c r="B49" s="5"/>
      <c r="C49" s="35"/>
      <c r="D49"/>
      <c r="E49" s="13"/>
    </row>
    <row r="50" spans="1:5" s="38" customFormat="1" x14ac:dyDescent="0.15">
      <c r="A50" s="15"/>
      <c r="B50" s="5"/>
      <c r="C50" s="35"/>
      <c r="D50"/>
      <c r="E50" s="13"/>
    </row>
    <row r="51" spans="1:5" s="38" customFormat="1" ht="11" x14ac:dyDescent="0.15">
      <c r="A51" s="15" t="s">
        <v>436</v>
      </c>
      <c r="E51" s="20"/>
    </row>
    <row r="52" spans="1:5" x14ac:dyDescent="0.15">
      <c r="A52" s="15" t="s">
        <v>449</v>
      </c>
      <c r="B52" s="24"/>
      <c r="C52" s="25"/>
      <c r="D52" s="25"/>
      <c r="E52" s="23"/>
    </row>
    <row r="53" spans="1:5" x14ac:dyDescent="0.15">
      <c r="A53" s="15" t="s">
        <v>439</v>
      </c>
      <c r="B53" s="24"/>
      <c r="C53" s="25"/>
      <c r="D53" s="25"/>
      <c r="E53" s="23"/>
    </row>
    <row r="54" spans="1:5" x14ac:dyDescent="0.15">
      <c r="A54" s="15"/>
      <c r="B54" s="24"/>
      <c r="C54" s="25"/>
      <c r="D54" s="25"/>
      <c r="E54" s="23"/>
    </row>
    <row r="55" spans="1:5" x14ac:dyDescent="0.15">
      <c r="A55" s="15"/>
      <c r="B55" s="24"/>
      <c r="C55" s="25"/>
      <c r="D55" s="25"/>
      <c r="E55" s="23"/>
    </row>
    <row r="56" spans="1:5" x14ac:dyDescent="0.15">
      <c r="A56" s="15"/>
      <c r="B56" s="24"/>
      <c r="C56" s="25"/>
      <c r="D56" s="25"/>
      <c r="E56" s="23"/>
    </row>
    <row r="57" spans="1:5" x14ac:dyDescent="0.15">
      <c r="A57" s="15"/>
      <c r="B57" s="24"/>
      <c r="C57" s="25"/>
      <c r="D57" s="25"/>
      <c r="E57" s="23"/>
    </row>
    <row r="58" spans="1:5" x14ac:dyDescent="0.15">
      <c r="A58" s="15"/>
      <c r="B58" s="24"/>
      <c r="C58" s="25"/>
      <c r="D58" s="25"/>
      <c r="E58" s="23"/>
    </row>
    <row r="59" spans="1:5" x14ac:dyDescent="0.15">
      <c r="A59" s="15"/>
      <c r="B59" s="24"/>
      <c r="C59" s="25"/>
      <c r="D59" s="25"/>
      <c r="E59" s="23"/>
    </row>
    <row r="60" spans="1:5" x14ac:dyDescent="0.15">
      <c r="A60" s="15"/>
      <c r="B60" s="24"/>
      <c r="C60" s="25"/>
      <c r="D60" s="25"/>
      <c r="E60" s="23"/>
    </row>
    <row r="61" spans="1:5" x14ac:dyDescent="0.15">
      <c r="A61" s="15"/>
      <c r="B61" s="24"/>
      <c r="C61" s="25"/>
      <c r="D61" s="25"/>
      <c r="E61" s="23"/>
    </row>
    <row r="62" spans="1:5" s="38" customFormat="1" x14ac:dyDescent="0.15">
      <c r="A62" s="118" t="s">
        <v>75</v>
      </c>
      <c r="B62" s="118"/>
      <c r="C62" s="14"/>
      <c r="D62" s="13"/>
      <c r="E62" s="13"/>
    </row>
    <row r="63" spans="1:5" s="38" customFormat="1" ht="11" x14ac:dyDescent="0.15">
      <c r="A63" s="13"/>
      <c r="B63" s="14"/>
      <c r="C63" s="14"/>
      <c r="D63" s="13"/>
      <c r="E63" s="13"/>
    </row>
    <row r="64" spans="1:5" s="38" customFormat="1" ht="11" x14ac:dyDescent="0.15">
      <c r="A64" s="9" t="s">
        <v>1</v>
      </c>
      <c r="B64" s="10"/>
      <c r="C64" s="10"/>
      <c r="D64" s="11"/>
      <c r="E64" s="11"/>
    </row>
    <row r="65" spans="1:5" s="38" customFormat="1" ht="11" x14ac:dyDescent="0.15">
      <c r="A65" s="11"/>
      <c r="B65" s="10"/>
      <c r="C65" s="10"/>
      <c r="D65" s="11"/>
      <c r="E65" s="11"/>
    </row>
    <row r="66" spans="1:5" s="38" customFormat="1" ht="12" x14ac:dyDescent="0.15">
      <c r="A66" s="16" t="s">
        <v>2</v>
      </c>
      <c r="B66" s="16" t="s">
        <v>3</v>
      </c>
      <c r="C66" s="33"/>
      <c r="D66" s="255" t="s">
        <v>4</v>
      </c>
      <c r="E66" s="256"/>
    </row>
    <row r="67" spans="1:5" s="38" customFormat="1" ht="12" x14ac:dyDescent="0.15">
      <c r="A67" s="6" t="s">
        <v>5</v>
      </c>
      <c r="B67" s="4">
        <f>B45+1</f>
        <v>43913</v>
      </c>
      <c r="C67" s="12"/>
      <c r="D67" s="2" t="s">
        <v>445</v>
      </c>
      <c r="E67" s="6" t="s">
        <v>6</v>
      </c>
    </row>
    <row r="68" spans="1:5" s="38" customFormat="1" ht="12" x14ac:dyDescent="0.15">
      <c r="A68" s="6" t="s">
        <v>7</v>
      </c>
      <c r="B68" s="4">
        <f t="shared" ref="B68:B73" si="4">B67+1</f>
        <v>43914</v>
      </c>
      <c r="C68" s="12"/>
      <c r="D68" s="2" t="s">
        <v>453</v>
      </c>
      <c r="E68" s="6" t="s">
        <v>6</v>
      </c>
    </row>
    <row r="69" spans="1:5" s="38" customFormat="1" ht="12" x14ac:dyDescent="0.15">
      <c r="A69" s="6" t="s">
        <v>8</v>
      </c>
      <c r="B69" s="4">
        <f t="shared" si="4"/>
        <v>43915</v>
      </c>
      <c r="C69" s="12" t="s">
        <v>13</v>
      </c>
      <c r="D69" s="3"/>
      <c r="E69" s="6" t="s">
        <v>6</v>
      </c>
    </row>
    <row r="70" spans="1:5" s="38" customFormat="1" ht="12" x14ac:dyDescent="0.15">
      <c r="A70" s="6" t="s">
        <v>9</v>
      </c>
      <c r="B70" s="4">
        <f t="shared" si="4"/>
        <v>43916</v>
      </c>
      <c r="C70" s="83"/>
      <c r="D70" s="2" t="s">
        <v>465</v>
      </c>
      <c r="E70" s="6" t="s">
        <v>6</v>
      </c>
    </row>
    <row r="71" spans="1:5" s="38" customFormat="1" ht="12" x14ac:dyDescent="0.15">
      <c r="A71" s="6" t="s">
        <v>10</v>
      </c>
      <c r="B71" s="4">
        <f t="shared" si="4"/>
        <v>43917</v>
      </c>
      <c r="C71" s="83"/>
      <c r="D71" s="2" t="s">
        <v>445</v>
      </c>
      <c r="E71" s="6" t="s">
        <v>6</v>
      </c>
    </row>
    <row r="72" spans="1:5" s="38" customFormat="1" ht="12" x14ac:dyDescent="0.15">
      <c r="A72" s="18" t="s">
        <v>11</v>
      </c>
      <c r="B72" s="19">
        <f t="shared" si="4"/>
        <v>43918</v>
      </c>
      <c r="C72" s="12" t="s">
        <v>13</v>
      </c>
      <c r="D72" s="209"/>
      <c r="E72" s="100" t="s">
        <v>6</v>
      </c>
    </row>
    <row r="73" spans="1:5" s="38" customFormat="1" x14ac:dyDescent="0.15">
      <c r="A73" s="6" t="s">
        <v>12</v>
      </c>
      <c r="B73" s="4">
        <f t="shared" si="4"/>
        <v>43919</v>
      </c>
      <c r="C73" s="30"/>
      <c r="D73" s="84" t="s">
        <v>510</v>
      </c>
      <c r="E73" s="6" t="s">
        <v>6</v>
      </c>
    </row>
    <row r="74" spans="1:5" s="38" customFormat="1" ht="11" x14ac:dyDescent="0.15">
      <c r="A74" s="11"/>
      <c r="B74" s="10"/>
      <c r="C74" s="10"/>
      <c r="D74" s="11"/>
      <c r="E74" s="11"/>
    </row>
    <row r="75" spans="1:5" s="38" customFormat="1" ht="11" x14ac:dyDescent="0.15">
      <c r="A75" s="9" t="s">
        <v>14</v>
      </c>
      <c r="B75" s="10"/>
      <c r="C75" s="10"/>
      <c r="D75" s="11"/>
      <c r="E75" s="11"/>
    </row>
    <row r="76" spans="1:5" s="38" customFormat="1" ht="11" x14ac:dyDescent="0.15">
      <c r="A76" s="9"/>
      <c r="B76" s="10"/>
      <c r="C76" s="10"/>
      <c r="D76" s="11"/>
      <c r="E76" s="11"/>
    </row>
    <row r="77" spans="1:5" s="38" customFormat="1" ht="12" x14ac:dyDescent="0.15">
      <c r="A77" s="16" t="s">
        <v>2</v>
      </c>
      <c r="B77" s="16" t="s">
        <v>3</v>
      </c>
      <c r="C77" s="33"/>
      <c r="D77" s="255" t="s">
        <v>4</v>
      </c>
      <c r="E77" s="256"/>
    </row>
    <row r="78" spans="1:5" s="38" customFormat="1" ht="12" x14ac:dyDescent="0.15">
      <c r="A78" s="6" t="s">
        <v>5</v>
      </c>
      <c r="B78" s="4">
        <f>B73+1</f>
        <v>43920</v>
      </c>
      <c r="C78" s="12"/>
      <c r="D78" s="2" t="s">
        <v>445</v>
      </c>
      <c r="E78" s="6" t="s">
        <v>6</v>
      </c>
    </row>
    <row r="79" spans="1:5" s="38" customFormat="1" ht="12" x14ac:dyDescent="0.15">
      <c r="A79" s="6" t="s">
        <v>7</v>
      </c>
      <c r="B79" s="4">
        <f t="shared" ref="B79:B84" si="5">B78+1</f>
        <v>43921</v>
      </c>
      <c r="C79" s="12"/>
      <c r="D79" s="2" t="s">
        <v>444</v>
      </c>
      <c r="E79" s="6" t="s">
        <v>6</v>
      </c>
    </row>
    <row r="80" spans="1:5" s="38" customFormat="1" ht="12" x14ac:dyDescent="0.15">
      <c r="A80" s="6" t="s">
        <v>8</v>
      </c>
      <c r="B80" s="4">
        <f t="shared" si="5"/>
        <v>43922</v>
      </c>
      <c r="C80" s="12" t="s">
        <v>13</v>
      </c>
      <c r="D80" s="3"/>
      <c r="E80" s="6" t="s">
        <v>6</v>
      </c>
    </row>
    <row r="81" spans="1:5" s="38" customFormat="1" ht="12" x14ac:dyDescent="0.15">
      <c r="A81" s="6" t="s">
        <v>9</v>
      </c>
      <c r="B81" s="4">
        <f t="shared" si="5"/>
        <v>43923</v>
      </c>
      <c r="C81" s="83"/>
      <c r="D81" s="2" t="s">
        <v>459</v>
      </c>
      <c r="E81" s="6" t="s">
        <v>6</v>
      </c>
    </row>
    <row r="82" spans="1:5" s="38" customFormat="1" ht="12" x14ac:dyDescent="0.15">
      <c r="A82" s="6" t="s">
        <v>10</v>
      </c>
      <c r="B82" s="4">
        <f t="shared" si="5"/>
        <v>43924</v>
      </c>
      <c r="C82" s="83"/>
      <c r="D82" s="2" t="s">
        <v>445</v>
      </c>
      <c r="E82" s="6" t="s">
        <v>6</v>
      </c>
    </row>
    <row r="83" spans="1:5" s="38" customFormat="1" ht="12" x14ac:dyDescent="0.15">
      <c r="A83" s="18" t="s">
        <v>11</v>
      </c>
      <c r="B83" s="19">
        <f t="shared" si="5"/>
        <v>43925</v>
      </c>
      <c r="C83" s="12" t="s">
        <v>13</v>
      </c>
      <c r="D83" s="209"/>
      <c r="E83" s="100" t="s">
        <v>6</v>
      </c>
    </row>
    <row r="84" spans="1:5" s="38" customFormat="1" x14ac:dyDescent="0.15">
      <c r="A84" s="6" t="s">
        <v>12</v>
      </c>
      <c r="B84" s="4">
        <f t="shared" si="5"/>
        <v>43926</v>
      </c>
      <c r="C84" s="30"/>
      <c r="D84" s="84" t="s">
        <v>511</v>
      </c>
      <c r="E84" s="6" t="s">
        <v>6</v>
      </c>
    </row>
    <row r="85" spans="1:5" s="38" customFormat="1" ht="11" x14ac:dyDescent="0.15">
      <c r="A85" s="9"/>
      <c r="B85" s="10"/>
      <c r="C85" s="10"/>
      <c r="D85" s="11"/>
      <c r="E85" s="11"/>
    </row>
    <row r="86" spans="1:5" s="38" customFormat="1" ht="11" x14ac:dyDescent="0.15">
      <c r="A86" s="9" t="s">
        <v>15</v>
      </c>
      <c r="B86" s="10"/>
      <c r="C86" s="10"/>
      <c r="D86" s="11"/>
      <c r="E86" s="11"/>
    </row>
    <row r="87" spans="1:5" s="38" customFormat="1" ht="11" x14ac:dyDescent="0.15">
      <c r="A87" s="9"/>
      <c r="B87" s="10"/>
      <c r="C87" s="10"/>
      <c r="D87" s="11"/>
      <c r="E87" s="11"/>
    </row>
    <row r="88" spans="1:5" s="38" customFormat="1" ht="12" x14ac:dyDescent="0.15">
      <c r="A88" s="16" t="s">
        <v>2</v>
      </c>
      <c r="B88" s="16" t="s">
        <v>3</v>
      </c>
      <c r="C88" s="33"/>
      <c r="D88" s="255" t="s">
        <v>4</v>
      </c>
      <c r="E88" s="256"/>
    </row>
    <row r="89" spans="1:5" s="38" customFormat="1" ht="12" x14ac:dyDescent="0.15">
      <c r="A89" s="6" t="s">
        <v>5</v>
      </c>
      <c r="B89" s="4">
        <f>B84+1</f>
        <v>43927</v>
      </c>
      <c r="C89" s="12"/>
      <c r="D89" s="2" t="s">
        <v>445</v>
      </c>
      <c r="E89" s="6" t="s">
        <v>6</v>
      </c>
    </row>
    <row r="90" spans="1:5" s="38" customFormat="1" ht="12" x14ac:dyDescent="0.15">
      <c r="A90" s="6" t="s">
        <v>7</v>
      </c>
      <c r="B90" s="4">
        <f t="shared" ref="B90:B95" si="6">B89+1</f>
        <v>43928</v>
      </c>
      <c r="C90" s="12"/>
      <c r="D90" s="2" t="s">
        <v>446</v>
      </c>
      <c r="E90" s="6" t="s">
        <v>6</v>
      </c>
    </row>
    <row r="91" spans="1:5" s="38" customFormat="1" ht="12" x14ac:dyDescent="0.15">
      <c r="A91" s="6" t="s">
        <v>8</v>
      </c>
      <c r="B91" s="4">
        <f t="shared" si="6"/>
        <v>43929</v>
      </c>
      <c r="C91" s="12" t="s">
        <v>13</v>
      </c>
      <c r="D91" s="3"/>
      <c r="E91" s="6" t="s">
        <v>6</v>
      </c>
    </row>
    <row r="92" spans="1:5" s="38" customFormat="1" ht="12" x14ac:dyDescent="0.15">
      <c r="A92" s="6" t="s">
        <v>9</v>
      </c>
      <c r="B92" s="4">
        <f t="shared" si="6"/>
        <v>43930</v>
      </c>
      <c r="C92" s="83"/>
      <c r="D92" s="2" t="s">
        <v>466</v>
      </c>
      <c r="E92" s="6" t="s">
        <v>6</v>
      </c>
    </row>
    <row r="93" spans="1:5" s="38" customFormat="1" ht="12" x14ac:dyDescent="0.15">
      <c r="A93" s="6" t="s">
        <v>10</v>
      </c>
      <c r="B93" s="4">
        <f t="shared" si="6"/>
        <v>43931</v>
      </c>
      <c r="C93" s="83"/>
      <c r="D93" s="2" t="s">
        <v>445</v>
      </c>
      <c r="E93" s="6" t="s">
        <v>6</v>
      </c>
    </row>
    <row r="94" spans="1:5" s="38" customFormat="1" ht="12" x14ac:dyDescent="0.15">
      <c r="A94" s="18" t="s">
        <v>11</v>
      </c>
      <c r="B94" s="19">
        <f t="shared" si="6"/>
        <v>43932</v>
      </c>
      <c r="C94" s="12" t="s">
        <v>13</v>
      </c>
      <c r="D94" s="2"/>
      <c r="E94" s="100" t="s">
        <v>6</v>
      </c>
    </row>
    <row r="95" spans="1:5" s="38" customFormat="1" x14ac:dyDescent="0.15">
      <c r="A95" s="6" t="s">
        <v>12</v>
      </c>
      <c r="B95" s="4">
        <f t="shared" si="6"/>
        <v>43933</v>
      </c>
      <c r="C95" s="30"/>
      <c r="D95" s="84" t="s">
        <v>512</v>
      </c>
      <c r="E95" s="6" t="s">
        <v>6</v>
      </c>
    </row>
    <row r="96" spans="1:5" s="38" customFormat="1" ht="11" x14ac:dyDescent="0.15">
      <c r="A96" s="9"/>
      <c r="B96" s="10"/>
      <c r="C96" s="10"/>
      <c r="D96" s="13"/>
      <c r="E96" s="11"/>
    </row>
    <row r="97" spans="1:5" s="38" customFormat="1" ht="11" x14ac:dyDescent="0.15">
      <c r="A97" s="9" t="s">
        <v>16</v>
      </c>
      <c r="B97" s="10"/>
      <c r="C97" s="10"/>
      <c r="D97" s="11"/>
      <c r="E97" s="11"/>
    </row>
    <row r="98" spans="1:5" s="38" customFormat="1" ht="11" x14ac:dyDescent="0.15">
      <c r="A98" s="9"/>
      <c r="B98" s="10"/>
      <c r="C98" s="10"/>
      <c r="D98" s="11"/>
      <c r="E98" s="11"/>
    </row>
    <row r="99" spans="1:5" s="38" customFormat="1" ht="12" x14ac:dyDescent="0.15">
      <c r="A99" s="16" t="s">
        <v>2</v>
      </c>
      <c r="B99" s="16" t="s">
        <v>3</v>
      </c>
      <c r="C99" s="33"/>
      <c r="D99" s="255" t="s">
        <v>4</v>
      </c>
      <c r="E99" s="256"/>
    </row>
    <row r="100" spans="1:5" s="38" customFormat="1" ht="12" x14ac:dyDescent="0.15">
      <c r="A100" s="6" t="s">
        <v>5</v>
      </c>
      <c r="B100" s="4">
        <f>B95+1</f>
        <v>43934</v>
      </c>
      <c r="C100" s="12"/>
      <c r="D100" s="2" t="s">
        <v>445</v>
      </c>
      <c r="E100" s="6" t="s">
        <v>6</v>
      </c>
    </row>
    <row r="101" spans="1:5" s="38" customFormat="1" ht="12" x14ac:dyDescent="0.15">
      <c r="A101" s="6" t="s">
        <v>7</v>
      </c>
      <c r="B101" s="4">
        <f t="shared" ref="B101:B106" si="7">B100+1</f>
        <v>43935</v>
      </c>
      <c r="C101" s="12"/>
      <c r="D101" s="2" t="s">
        <v>451</v>
      </c>
      <c r="E101" s="6" t="s">
        <v>6</v>
      </c>
    </row>
    <row r="102" spans="1:5" s="38" customFormat="1" ht="12" x14ac:dyDescent="0.15">
      <c r="A102" s="6" t="s">
        <v>8</v>
      </c>
      <c r="B102" s="4">
        <f t="shared" si="7"/>
        <v>43936</v>
      </c>
      <c r="C102" s="12" t="s">
        <v>13</v>
      </c>
      <c r="D102" s="17"/>
      <c r="E102" s="6" t="s">
        <v>6</v>
      </c>
    </row>
    <row r="103" spans="1:5" s="38" customFormat="1" ht="12" x14ac:dyDescent="0.15">
      <c r="A103" s="6" t="s">
        <v>9</v>
      </c>
      <c r="B103" s="4">
        <f t="shared" si="7"/>
        <v>43937</v>
      </c>
      <c r="C103" s="83"/>
      <c r="D103" s="2" t="s">
        <v>454</v>
      </c>
      <c r="E103" s="6" t="s">
        <v>6</v>
      </c>
    </row>
    <row r="104" spans="1:5" s="38" customFormat="1" ht="12" x14ac:dyDescent="0.15">
      <c r="A104" s="6" t="s">
        <v>10</v>
      </c>
      <c r="B104" s="4">
        <f t="shared" si="7"/>
        <v>43938</v>
      </c>
      <c r="C104" s="83"/>
      <c r="D104" s="2" t="s">
        <v>445</v>
      </c>
      <c r="E104" s="6" t="s">
        <v>6</v>
      </c>
    </row>
    <row r="105" spans="1:5" s="38" customFormat="1" ht="12" x14ac:dyDescent="0.15">
      <c r="A105" s="6" t="s">
        <v>11</v>
      </c>
      <c r="B105" s="4">
        <f t="shared" si="7"/>
        <v>43939</v>
      </c>
      <c r="C105" s="12" t="s">
        <v>13</v>
      </c>
      <c r="D105" s="141"/>
      <c r="E105" s="6" t="s">
        <v>6</v>
      </c>
    </row>
    <row r="106" spans="1:5" s="38" customFormat="1" x14ac:dyDescent="0.15">
      <c r="A106" s="6" t="s">
        <v>12</v>
      </c>
      <c r="B106" s="4">
        <f t="shared" si="7"/>
        <v>43940</v>
      </c>
      <c r="C106" s="30"/>
      <c r="D106" s="84" t="s">
        <v>513</v>
      </c>
      <c r="E106" s="6" t="s">
        <v>6</v>
      </c>
    </row>
    <row r="107" spans="1:5" s="38" customFormat="1" ht="11" x14ac:dyDescent="0.15">
      <c r="A107" s="13"/>
      <c r="B107" s="14"/>
      <c r="C107" s="14"/>
      <c r="D107" s="13"/>
      <c r="E107" s="13"/>
    </row>
    <row r="108" spans="1:5" s="38" customFormat="1" x14ac:dyDescent="0.15">
      <c r="A108" s="15" t="s">
        <v>59</v>
      </c>
      <c r="B108" s="5"/>
      <c r="C108" s="35"/>
      <c r="D108"/>
      <c r="E108" s="13"/>
    </row>
    <row r="109" spans="1:5" s="38" customFormat="1" x14ac:dyDescent="0.15">
      <c r="A109" s="15" t="s">
        <v>159</v>
      </c>
      <c r="B109" s="5"/>
      <c r="C109" s="35"/>
      <c r="D109"/>
      <c r="E109" s="13"/>
    </row>
    <row r="110" spans="1:5" s="38" customFormat="1" x14ac:dyDescent="0.15">
      <c r="A110" s="15" t="s">
        <v>241</v>
      </c>
      <c r="B110" s="5"/>
      <c r="C110" s="35"/>
      <c r="D110"/>
      <c r="E110" s="13"/>
    </row>
    <row r="111" spans="1:5" x14ac:dyDescent="0.15">
      <c r="A111" s="15"/>
    </row>
    <row r="112" spans="1:5" x14ac:dyDescent="0.15">
      <c r="A112" s="15" t="s">
        <v>436</v>
      </c>
    </row>
    <row r="113" spans="1:5" x14ac:dyDescent="0.15">
      <c r="A113" s="15" t="s">
        <v>449</v>
      </c>
    </row>
    <row r="114" spans="1:5" x14ac:dyDescent="0.15">
      <c r="A114" s="15" t="s">
        <v>439</v>
      </c>
    </row>
    <row r="115" spans="1:5" s="38" customFormat="1" x14ac:dyDescent="0.15">
      <c r="A115" s="118" t="s">
        <v>242</v>
      </c>
      <c r="B115" s="118"/>
      <c r="C115" s="14"/>
      <c r="D115" s="13"/>
      <c r="E115" s="13"/>
    </row>
    <row r="116" spans="1:5" s="38" customFormat="1" ht="11" x14ac:dyDescent="0.15">
      <c r="A116" s="13"/>
      <c r="B116" s="14"/>
      <c r="C116" s="14"/>
      <c r="D116" s="13"/>
      <c r="E116" s="13"/>
    </row>
    <row r="117" spans="1:5" s="38" customFormat="1" ht="11" x14ac:dyDescent="0.15">
      <c r="A117" s="9" t="s">
        <v>1</v>
      </c>
      <c r="B117" s="10"/>
      <c r="C117" s="10"/>
      <c r="D117" s="11"/>
      <c r="E117" s="11"/>
    </row>
    <row r="118" spans="1:5" s="38" customFormat="1" ht="11" x14ac:dyDescent="0.15">
      <c r="A118" s="11"/>
      <c r="B118" s="10"/>
      <c r="C118" s="10"/>
      <c r="D118" s="11"/>
      <c r="E118" s="11"/>
    </row>
    <row r="119" spans="1:5" s="38" customFormat="1" ht="12" x14ac:dyDescent="0.15">
      <c r="A119" s="16" t="s">
        <v>2</v>
      </c>
      <c r="B119" s="16" t="s">
        <v>3</v>
      </c>
      <c r="C119" s="33"/>
      <c r="D119" s="255" t="s">
        <v>4</v>
      </c>
      <c r="E119" s="256"/>
    </row>
    <row r="120" spans="1:5" s="38" customFormat="1" ht="12" x14ac:dyDescent="0.15">
      <c r="A120" s="6" t="s">
        <v>5</v>
      </c>
      <c r="B120" s="4">
        <f>B106+1</f>
        <v>43941</v>
      </c>
      <c r="C120" s="12"/>
      <c r="D120" s="2" t="s">
        <v>445</v>
      </c>
      <c r="E120" s="6" t="s">
        <v>6</v>
      </c>
    </row>
    <row r="121" spans="1:5" s="38" customFormat="1" ht="12" x14ac:dyDescent="0.15">
      <c r="A121" s="6" t="s">
        <v>7</v>
      </c>
      <c r="B121" s="4">
        <f t="shared" ref="B121:B126" si="8">B120+1</f>
        <v>43942</v>
      </c>
      <c r="C121" s="12"/>
      <c r="D121" s="2" t="s">
        <v>453</v>
      </c>
      <c r="E121" s="6" t="s">
        <v>6</v>
      </c>
    </row>
    <row r="122" spans="1:5" s="38" customFormat="1" ht="12" x14ac:dyDescent="0.15">
      <c r="A122" s="6" t="s">
        <v>8</v>
      </c>
      <c r="B122" s="4">
        <f t="shared" si="8"/>
        <v>43943</v>
      </c>
      <c r="C122" s="12" t="s">
        <v>13</v>
      </c>
      <c r="D122" s="3"/>
      <c r="E122" s="6" t="s">
        <v>6</v>
      </c>
    </row>
    <row r="123" spans="1:5" s="38" customFormat="1" ht="12" x14ac:dyDescent="0.15">
      <c r="A123" s="6" t="s">
        <v>9</v>
      </c>
      <c r="B123" s="4">
        <f t="shared" si="8"/>
        <v>43944</v>
      </c>
      <c r="C123" s="83"/>
      <c r="D123" s="2" t="s">
        <v>458</v>
      </c>
      <c r="E123" s="6" t="s">
        <v>6</v>
      </c>
    </row>
    <row r="124" spans="1:5" s="38" customFormat="1" ht="12" x14ac:dyDescent="0.15">
      <c r="A124" s="6" t="s">
        <v>10</v>
      </c>
      <c r="B124" s="4">
        <f t="shared" si="8"/>
        <v>43945</v>
      </c>
      <c r="C124" s="83"/>
      <c r="D124" s="2" t="s">
        <v>445</v>
      </c>
      <c r="E124" s="6" t="s">
        <v>6</v>
      </c>
    </row>
    <row r="125" spans="1:5" s="38" customFormat="1" ht="12" x14ac:dyDescent="0.15">
      <c r="A125" s="18" t="s">
        <v>11</v>
      </c>
      <c r="B125" s="19">
        <f t="shared" si="8"/>
        <v>43946</v>
      </c>
      <c r="C125" s="12" t="s">
        <v>13</v>
      </c>
      <c r="D125" s="2"/>
      <c r="E125" s="100" t="s">
        <v>6</v>
      </c>
    </row>
    <row r="126" spans="1:5" s="38" customFormat="1" x14ac:dyDescent="0.15">
      <c r="A126" s="6" t="s">
        <v>12</v>
      </c>
      <c r="B126" s="4">
        <f t="shared" si="8"/>
        <v>43947</v>
      </c>
      <c r="C126" s="30"/>
      <c r="D126" s="84" t="s">
        <v>510</v>
      </c>
      <c r="E126" s="6" t="s">
        <v>6</v>
      </c>
    </row>
    <row r="127" spans="1:5" s="38" customFormat="1" ht="11" x14ac:dyDescent="0.15">
      <c r="A127" s="11"/>
      <c r="B127" s="10"/>
      <c r="C127" s="10"/>
      <c r="D127" s="11"/>
      <c r="E127" s="11"/>
    </row>
    <row r="128" spans="1:5" s="38" customFormat="1" ht="11" x14ac:dyDescent="0.15">
      <c r="A128" s="9" t="s">
        <v>14</v>
      </c>
      <c r="B128" s="10"/>
      <c r="C128" s="10"/>
      <c r="D128" s="11"/>
      <c r="E128" s="11"/>
    </row>
    <row r="129" spans="1:5" s="38" customFormat="1" ht="11" x14ac:dyDescent="0.15">
      <c r="A129" s="9"/>
      <c r="B129" s="10"/>
      <c r="C129" s="10"/>
      <c r="D129" s="11"/>
      <c r="E129" s="11"/>
    </row>
    <row r="130" spans="1:5" s="38" customFormat="1" ht="12" x14ac:dyDescent="0.15">
      <c r="A130" s="16" t="s">
        <v>2</v>
      </c>
      <c r="B130" s="16" t="s">
        <v>3</v>
      </c>
      <c r="C130" s="33"/>
      <c r="D130" s="255" t="s">
        <v>4</v>
      </c>
      <c r="E130" s="256"/>
    </row>
    <row r="131" spans="1:5" s="38" customFormat="1" ht="12" x14ac:dyDescent="0.15">
      <c r="A131" s="6" t="s">
        <v>5</v>
      </c>
      <c r="B131" s="4">
        <f>B126+1</f>
        <v>43948</v>
      </c>
      <c r="C131" s="12"/>
      <c r="D131" s="2" t="s">
        <v>445</v>
      </c>
      <c r="E131" s="6" t="s">
        <v>6</v>
      </c>
    </row>
    <row r="132" spans="1:5" s="38" customFormat="1" ht="12" x14ac:dyDescent="0.15">
      <c r="A132" s="6" t="s">
        <v>7</v>
      </c>
      <c r="B132" s="4">
        <f t="shared" ref="B132:B137" si="9">B131+1</f>
        <v>43949</v>
      </c>
      <c r="C132" s="12"/>
      <c r="D132" s="2" t="s">
        <v>444</v>
      </c>
      <c r="E132" s="6" t="s">
        <v>6</v>
      </c>
    </row>
    <row r="133" spans="1:5" s="38" customFormat="1" ht="12" x14ac:dyDescent="0.15">
      <c r="A133" s="6" t="s">
        <v>8</v>
      </c>
      <c r="B133" s="4">
        <f t="shared" si="9"/>
        <v>43950</v>
      </c>
      <c r="C133" s="12" t="s">
        <v>13</v>
      </c>
      <c r="D133" s="3"/>
      <c r="E133" s="6" t="s">
        <v>6</v>
      </c>
    </row>
    <row r="134" spans="1:5" s="38" customFormat="1" ht="12" x14ac:dyDescent="0.15">
      <c r="A134" s="6" t="s">
        <v>9</v>
      </c>
      <c r="B134" s="4">
        <f t="shared" si="9"/>
        <v>43951</v>
      </c>
      <c r="C134" s="83"/>
      <c r="D134" s="2" t="s">
        <v>459</v>
      </c>
      <c r="E134" s="6" t="s">
        <v>6</v>
      </c>
    </row>
    <row r="135" spans="1:5" s="38" customFormat="1" ht="12" x14ac:dyDescent="0.15">
      <c r="A135" s="6" t="s">
        <v>10</v>
      </c>
      <c r="B135" s="4">
        <f t="shared" si="9"/>
        <v>43952</v>
      </c>
      <c r="C135" s="83"/>
      <c r="D135" s="2" t="s">
        <v>445</v>
      </c>
      <c r="E135" s="6" t="s">
        <v>6</v>
      </c>
    </row>
    <row r="136" spans="1:5" s="38" customFormat="1" ht="12" x14ac:dyDescent="0.15">
      <c r="A136" s="18" t="s">
        <v>11</v>
      </c>
      <c r="B136" s="19">
        <f t="shared" si="9"/>
        <v>43953</v>
      </c>
      <c r="C136" s="12" t="s">
        <v>13</v>
      </c>
      <c r="D136" s="2"/>
      <c r="E136" s="100" t="s">
        <v>6</v>
      </c>
    </row>
    <row r="137" spans="1:5" s="38" customFormat="1" x14ac:dyDescent="0.15">
      <c r="A137" s="6" t="s">
        <v>12</v>
      </c>
      <c r="B137" s="4">
        <f t="shared" si="9"/>
        <v>43954</v>
      </c>
      <c r="C137" s="30"/>
      <c r="D137" s="84" t="s">
        <v>511</v>
      </c>
      <c r="E137" s="6" t="s">
        <v>6</v>
      </c>
    </row>
    <row r="138" spans="1:5" s="38" customFormat="1" ht="11" x14ac:dyDescent="0.15">
      <c r="A138" s="9"/>
      <c r="B138" s="10"/>
      <c r="C138" s="10"/>
      <c r="D138" s="11"/>
      <c r="E138" s="11"/>
    </row>
    <row r="139" spans="1:5" s="38" customFormat="1" ht="11" x14ac:dyDescent="0.15">
      <c r="A139" s="9" t="s">
        <v>15</v>
      </c>
      <c r="B139" s="10"/>
      <c r="C139" s="10"/>
      <c r="D139" s="11"/>
      <c r="E139" s="11"/>
    </row>
    <row r="140" spans="1:5" s="38" customFormat="1" ht="11" x14ac:dyDescent="0.15">
      <c r="A140" s="9"/>
      <c r="B140" s="10"/>
      <c r="C140" s="10"/>
      <c r="D140" s="11"/>
      <c r="E140" s="11"/>
    </row>
    <row r="141" spans="1:5" s="38" customFormat="1" ht="12" x14ac:dyDescent="0.15">
      <c r="A141" s="16" t="s">
        <v>2</v>
      </c>
      <c r="B141" s="16" t="s">
        <v>3</v>
      </c>
      <c r="C141" s="33"/>
      <c r="D141" s="255" t="s">
        <v>4</v>
      </c>
      <c r="E141" s="256"/>
    </row>
    <row r="142" spans="1:5" s="38" customFormat="1" ht="12" x14ac:dyDescent="0.15">
      <c r="A142" s="6" t="s">
        <v>5</v>
      </c>
      <c r="B142" s="4">
        <f>B137+1</f>
        <v>43955</v>
      </c>
      <c r="C142" s="12"/>
      <c r="D142" s="2" t="s">
        <v>445</v>
      </c>
      <c r="E142" s="6" t="s">
        <v>6</v>
      </c>
    </row>
    <row r="143" spans="1:5" s="38" customFormat="1" ht="12" x14ac:dyDescent="0.15">
      <c r="A143" s="6" t="s">
        <v>7</v>
      </c>
      <c r="B143" s="4">
        <f t="shared" ref="B143:B148" si="10">B142+1</f>
        <v>43956</v>
      </c>
      <c r="C143" s="12"/>
      <c r="D143" s="2" t="s">
        <v>446</v>
      </c>
      <c r="E143" s="6" t="s">
        <v>6</v>
      </c>
    </row>
    <row r="144" spans="1:5" s="38" customFormat="1" ht="12" x14ac:dyDescent="0.15">
      <c r="A144" s="6" t="s">
        <v>8</v>
      </c>
      <c r="B144" s="4">
        <f t="shared" si="10"/>
        <v>43957</v>
      </c>
      <c r="C144" s="12" t="s">
        <v>13</v>
      </c>
      <c r="D144" s="3"/>
      <c r="E144" s="6" t="s">
        <v>6</v>
      </c>
    </row>
    <row r="145" spans="1:5" s="38" customFormat="1" ht="12" x14ac:dyDescent="0.15">
      <c r="A145" s="6" t="s">
        <v>9</v>
      </c>
      <c r="B145" s="4">
        <f t="shared" si="10"/>
        <v>43958</v>
      </c>
      <c r="C145" s="83"/>
      <c r="D145" s="2" t="s">
        <v>457</v>
      </c>
      <c r="E145" s="6" t="s">
        <v>6</v>
      </c>
    </row>
    <row r="146" spans="1:5" s="38" customFormat="1" ht="12" x14ac:dyDescent="0.15">
      <c r="A146" s="6" t="s">
        <v>10</v>
      </c>
      <c r="B146" s="4">
        <f t="shared" si="10"/>
        <v>43959</v>
      </c>
      <c r="C146" s="83" t="s">
        <v>13</v>
      </c>
      <c r="D146" s="2"/>
      <c r="E146" s="6" t="s">
        <v>6</v>
      </c>
    </row>
    <row r="147" spans="1:5" s="38" customFormat="1" ht="12" x14ac:dyDescent="0.15">
      <c r="A147" s="18" t="s">
        <v>11</v>
      </c>
      <c r="B147" s="19">
        <f t="shared" si="10"/>
        <v>43960</v>
      </c>
      <c r="C147" s="12"/>
      <c r="D147" s="2" t="s">
        <v>437</v>
      </c>
      <c r="E147" s="100" t="s">
        <v>6</v>
      </c>
    </row>
    <row r="148" spans="1:5" s="38" customFormat="1" x14ac:dyDescent="0.15">
      <c r="A148" s="6" t="s">
        <v>12</v>
      </c>
      <c r="B148" s="4">
        <f t="shared" si="10"/>
        <v>43961</v>
      </c>
      <c r="C148" s="30"/>
      <c r="D148" s="2" t="s">
        <v>437</v>
      </c>
      <c r="E148" s="6" t="s">
        <v>6</v>
      </c>
    </row>
    <row r="149" spans="1:5" s="38" customFormat="1" ht="11" x14ac:dyDescent="0.15">
      <c r="A149" s="9"/>
      <c r="B149" s="10"/>
      <c r="C149" s="10"/>
      <c r="D149" s="11"/>
      <c r="E149" s="11"/>
    </row>
    <row r="150" spans="1:5" s="38" customFormat="1" ht="11" x14ac:dyDescent="0.15">
      <c r="A150" s="9" t="s">
        <v>16</v>
      </c>
      <c r="B150" s="10"/>
      <c r="C150" s="10"/>
      <c r="D150" s="11"/>
      <c r="E150" s="11"/>
    </row>
    <row r="151" spans="1:5" s="38" customFormat="1" ht="11" x14ac:dyDescent="0.15">
      <c r="A151" s="9"/>
      <c r="B151" s="10"/>
      <c r="C151" s="10"/>
      <c r="D151" s="11"/>
      <c r="E151" s="11"/>
    </row>
    <row r="152" spans="1:5" s="38" customFormat="1" ht="12" x14ac:dyDescent="0.15">
      <c r="A152" s="16" t="s">
        <v>2</v>
      </c>
      <c r="B152" s="16" t="s">
        <v>3</v>
      </c>
      <c r="C152" s="33"/>
      <c r="D152" s="255" t="s">
        <v>4</v>
      </c>
      <c r="E152" s="256"/>
    </row>
    <row r="153" spans="1:5" s="38" customFormat="1" ht="12" x14ac:dyDescent="0.15">
      <c r="A153" s="6" t="s">
        <v>5</v>
      </c>
      <c r="B153" s="4">
        <f>B148+1</f>
        <v>43962</v>
      </c>
      <c r="C153" s="12"/>
      <c r="D153" s="2" t="s">
        <v>445</v>
      </c>
      <c r="E153" s="6" t="s">
        <v>6</v>
      </c>
    </row>
    <row r="154" spans="1:5" s="38" customFormat="1" ht="12" x14ac:dyDescent="0.15">
      <c r="A154" s="6" t="s">
        <v>7</v>
      </c>
      <c r="B154" s="4">
        <f t="shared" ref="B154:B159" si="11">B153+1</f>
        <v>43963</v>
      </c>
      <c r="C154" s="12"/>
      <c r="D154" s="2" t="s">
        <v>451</v>
      </c>
      <c r="E154" s="6" t="s">
        <v>6</v>
      </c>
    </row>
    <row r="155" spans="1:5" s="38" customFormat="1" ht="12" x14ac:dyDescent="0.15">
      <c r="A155" s="6" t="s">
        <v>8</v>
      </c>
      <c r="B155" s="4">
        <f t="shared" si="11"/>
        <v>43964</v>
      </c>
      <c r="C155" s="12" t="s">
        <v>13</v>
      </c>
      <c r="D155" s="17"/>
      <c r="E155" s="6" t="s">
        <v>6</v>
      </c>
    </row>
    <row r="156" spans="1:5" s="38" customFormat="1" ht="12" x14ac:dyDescent="0.15">
      <c r="A156" s="6" t="s">
        <v>9</v>
      </c>
      <c r="B156" s="4">
        <f t="shared" si="11"/>
        <v>43965</v>
      </c>
      <c r="C156" s="83"/>
      <c r="D156" s="2" t="s">
        <v>454</v>
      </c>
      <c r="E156" s="6" t="s">
        <v>6</v>
      </c>
    </row>
    <row r="157" spans="1:5" s="38" customFormat="1" ht="12" x14ac:dyDescent="0.15">
      <c r="A157" s="6" t="s">
        <v>10</v>
      </c>
      <c r="B157" s="4">
        <f t="shared" si="11"/>
        <v>43966</v>
      </c>
      <c r="C157" s="83"/>
      <c r="D157" s="2" t="s">
        <v>445</v>
      </c>
      <c r="E157" s="6" t="s">
        <v>6</v>
      </c>
    </row>
    <row r="158" spans="1:5" s="38" customFormat="1" ht="12" x14ac:dyDescent="0.15">
      <c r="A158" s="6" t="s">
        <v>11</v>
      </c>
      <c r="B158" s="4">
        <f t="shared" si="11"/>
        <v>43967</v>
      </c>
      <c r="C158" s="12" t="s">
        <v>13</v>
      </c>
      <c r="D158" s="141"/>
      <c r="E158" s="6" t="s">
        <v>6</v>
      </c>
    </row>
    <row r="159" spans="1:5" s="38" customFormat="1" x14ac:dyDescent="0.15">
      <c r="A159" s="6" t="s">
        <v>12</v>
      </c>
      <c r="B159" s="4">
        <f t="shared" si="11"/>
        <v>43968</v>
      </c>
      <c r="C159" s="30"/>
      <c r="D159" s="84" t="s">
        <v>513</v>
      </c>
      <c r="E159" s="6" t="s">
        <v>6</v>
      </c>
    </row>
    <row r="160" spans="1:5" s="38" customFormat="1" ht="11" x14ac:dyDescent="0.15">
      <c r="A160" s="13"/>
      <c r="B160" s="14"/>
      <c r="C160" s="14"/>
      <c r="D160" s="13"/>
      <c r="E160" s="13"/>
    </row>
    <row r="161" spans="1:5" s="38" customFormat="1" x14ac:dyDescent="0.15">
      <c r="A161" s="15" t="s">
        <v>59</v>
      </c>
      <c r="B161" s="5"/>
      <c r="C161" s="35"/>
      <c r="D161"/>
      <c r="E161" s="13"/>
    </row>
    <row r="162" spans="1:5" s="38" customFormat="1" x14ac:dyDescent="0.15">
      <c r="A162" s="15" t="s">
        <v>159</v>
      </c>
      <c r="B162" s="5"/>
      <c r="C162" s="35"/>
      <c r="D162"/>
      <c r="E162" s="13"/>
    </row>
    <row r="163" spans="1:5" s="38" customFormat="1" x14ac:dyDescent="0.15">
      <c r="A163" s="15" t="s">
        <v>241</v>
      </c>
      <c r="B163" s="5"/>
      <c r="C163" s="35"/>
      <c r="D163"/>
      <c r="E163" s="13"/>
    </row>
    <row r="164" spans="1:5" x14ac:dyDescent="0.15">
      <c r="A164" s="15"/>
    </row>
    <row r="165" spans="1:5" x14ac:dyDescent="0.15">
      <c r="A165" s="15" t="s">
        <v>436</v>
      </c>
    </row>
    <row r="166" spans="1:5" x14ac:dyDescent="0.15">
      <c r="A166" s="15" t="s">
        <v>449</v>
      </c>
    </row>
    <row r="167" spans="1:5" x14ac:dyDescent="0.15">
      <c r="A167" s="15" t="s">
        <v>439</v>
      </c>
    </row>
    <row r="168" spans="1:5" x14ac:dyDescent="0.15">
      <c r="A168" s="113"/>
    </row>
    <row r="169" spans="1:5" x14ac:dyDescent="0.15">
      <c r="A169" s="15"/>
    </row>
    <row r="170" spans="1:5" x14ac:dyDescent="0.15">
      <c r="A170" s="113"/>
    </row>
    <row r="171" spans="1:5" x14ac:dyDescent="0.15">
      <c r="A171" s="15"/>
    </row>
  </sheetData>
  <mergeCells count="12">
    <mergeCell ref="D141:E141"/>
    <mergeCell ref="D152:E152"/>
    <mergeCell ref="D130:E130"/>
    <mergeCell ref="D66:E66"/>
    <mergeCell ref="D77:E77"/>
    <mergeCell ref="D88:E88"/>
    <mergeCell ref="D99:E99"/>
    <mergeCell ref="D5:E5"/>
    <mergeCell ref="D16:E16"/>
    <mergeCell ref="D27:E27"/>
    <mergeCell ref="D38:E38"/>
    <mergeCell ref="D119:E119"/>
  </mergeCells>
  <phoneticPr fontId="0" type="noConversion"/>
  <pageMargins left="0.75" right="0.75" top="1" bottom="1" header="0.5" footer="0.5"/>
  <pageSetup paperSize="9" orientation="portrait" horizontalDpi="300" r:id="rId1"/>
  <headerFooter alignWithMargins="0">
    <oddHeader>&amp;LHepthalon Program&amp;CPhase 3&amp;R&amp;"Times,Regular"&amp;K0000002019-20 v1</oddHeader>
    <oddFooter>Page &amp;P of &amp;N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5"/>
  <sheetViews>
    <sheetView showGridLines="0" view="pageLayout" topLeftCell="A86" workbookViewId="0">
      <selection activeCell="D45" sqref="D45"/>
    </sheetView>
  </sheetViews>
  <sheetFormatPr baseColWidth="10" defaultColWidth="8.3984375" defaultRowHeight="13" x14ac:dyDescent="0.15"/>
  <cols>
    <col min="1" max="1" width="4.59765625" customWidth="1"/>
    <col min="2" max="2" width="7.796875" style="5" customWidth="1"/>
    <col min="3" max="3" width="9.796875" style="35" customWidth="1"/>
    <col min="4" max="4" width="45.796875" customWidth="1"/>
    <col min="5" max="5" width="5.796875" style="5" customWidth="1"/>
    <col min="6" max="255" width="8.3984375" bestFit="1" customWidth="1"/>
  </cols>
  <sheetData>
    <row r="1" spans="1:5" s="7" customFormat="1" x14ac:dyDescent="0.15">
      <c r="A1" s="130" t="s">
        <v>302</v>
      </c>
      <c r="B1" s="131"/>
      <c r="C1" s="8"/>
      <c r="E1" s="31"/>
    </row>
    <row r="2" spans="1:5" s="7" customFormat="1" x14ac:dyDescent="0.15">
      <c r="B2" s="8"/>
      <c r="C2" s="8"/>
      <c r="E2" s="8"/>
    </row>
    <row r="3" spans="1:5" s="7" customFormat="1" x14ac:dyDescent="0.15">
      <c r="A3" s="9" t="s">
        <v>1</v>
      </c>
      <c r="B3" s="10"/>
      <c r="C3" s="10"/>
      <c r="D3" s="11"/>
      <c r="E3" s="10"/>
    </row>
    <row r="4" spans="1:5" s="7" customFormat="1" x14ac:dyDescent="0.15">
      <c r="A4" s="11"/>
      <c r="B4" s="10"/>
      <c r="C4" s="10"/>
      <c r="D4" s="129"/>
      <c r="E4" s="10"/>
    </row>
    <row r="5" spans="1:5" x14ac:dyDescent="0.15">
      <c r="A5" s="16" t="s">
        <v>2</v>
      </c>
      <c r="B5" s="16" t="s">
        <v>3</v>
      </c>
      <c r="C5" s="33"/>
      <c r="D5" s="255" t="s">
        <v>4</v>
      </c>
      <c r="E5" s="256"/>
    </row>
    <row r="6" spans="1:5" s="7" customFormat="1" x14ac:dyDescent="0.15">
      <c r="A6" s="6" t="s">
        <v>5</v>
      </c>
      <c r="B6" s="4">
        <f>'Phase 3'!B159+1</f>
        <v>43969</v>
      </c>
      <c r="C6" s="12"/>
      <c r="D6" s="2" t="s">
        <v>445</v>
      </c>
      <c r="E6" s="6" t="s">
        <v>6</v>
      </c>
    </row>
    <row r="7" spans="1:5" s="7" customFormat="1" x14ac:dyDescent="0.15">
      <c r="A7" s="6" t="s">
        <v>7</v>
      </c>
      <c r="B7" s="4">
        <f t="shared" ref="B7:B12" si="0">B6+1</f>
        <v>43970</v>
      </c>
      <c r="C7" s="34"/>
      <c r="D7" s="2" t="s">
        <v>453</v>
      </c>
      <c r="E7" s="6" t="s">
        <v>6</v>
      </c>
    </row>
    <row r="8" spans="1:5" s="7" customFormat="1" x14ac:dyDescent="0.15">
      <c r="A8" s="6" t="s">
        <v>8</v>
      </c>
      <c r="B8" s="4">
        <f t="shared" si="0"/>
        <v>43971</v>
      </c>
      <c r="C8" s="83" t="s">
        <v>13</v>
      </c>
      <c r="D8" s="3"/>
      <c r="E8" s="6" t="s">
        <v>6</v>
      </c>
    </row>
    <row r="9" spans="1:5" s="7" customFormat="1" x14ac:dyDescent="0.15">
      <c r="A9" s="6" t="s">
        <v>9</v>
      </c>
      <c r="B9" s="4">
        <f t="shared" si="0"/>
        <v>43972</v>
      </c>
      <c r="C9" s="34"/>
      <c r="D9" s="2" t="s">
        <v>460</v>
      </c>
      <c r="E9" s="12" t="s">
        <v>6</v>
      </c>
    </row>
    <row r="10" spans="1:5" s="7" customFormat="1" x14ac:dyDescent="0.15">
      <c r="A10" s="6" t="s">
        <v>10</v>
      </c>
      <c r="B10" s="4">
        <f t="shared" si="0"/>
        <v>43973</v>
      </c>
      <c r="C10" s="83"/>
      <c r="D10" s="2" t="s">
        <v>445</v>
      </c>
      <c r="E10" s="6" t="s">
        <v>6</v>
      </c>
    </row>
    <row r="11" spans="1:5" s="7" customFormat="1" x14ac:dyDescent="0.15">
      <c r="A11" s="6" t="s">
        <v>11</v>
      </c>
      <c r="B11" s="4">
        <f t="shared" si="0"/>
        <v>43974</v>
      </c>
      <c r="C11" s="83" t="s">
        <v>13</v>
      </c>
      <c r="D11" s="2"/>
      <c r="E11" s="6" t="s">
        <v>6</v>
      </c>
    </row>
    <row r="12" spans="1:5" s="7" customFormat="1" x14ac:dyDescent="0.15">
      <c r="A12" s="6" t="s">
        <v>12</v>
      </c>
      <c r="B12" s="4">
        <f t="shared" si="0"/>
        <v>43975</v>
      </c>
      <c r="C12" s="6"/>
      <c r="D12" s="84" t="s">
        <v>510</v>
      </c>
      <c r="E12" s="6" t="s">
        <v>6</v>
      </c>
    </row>
    <row r="13" spans="1:5" s="7" customFormat="1" x14ac:dyDescent="0.15">
      <c r="A13" s="11"/>
      <c r="B13" s="10"/>
      <c r="C13" s="10"/>
      <c r="D13" s="11"/>
      <c r="E13" s="10"/>
    </row>
    <row r="14" spans="1:5" s="7" customFormat="1" x14ac:dyDescent="0.15">
      <c r="A14" s="9" t="s">
        <v>14</v>
      </c>
      <c r="B14" s="10"/>
      <c r="C14" s="10"/>
      <c r="D14" s="11"/>
      <c r="E14" s="10"/>
    </row>
    <row r="15" spans="1:5" s="7" customFormat="1" x14ac:dyDescent="0.15">
      <c r="A15" s="9"/>
      <c r="B15" s="10"/>
      <c r="C15" s="10"/>
      <c r="D15" s="11"/>
      <c r="E15" s="10"/>
    </row>
    <row r="16" spans="1:5" x14ac:dyDescent="0.15">
      <c r="A16" s="16" t="s">
        <v>2</v>
      </c>
      <c r="B16" s="16" t="s">
        <v>3</v>
      </c>
      <c r="C16" s="33"/>
      <c r="D16" s="255" t="s">
        <v>4</v>
      </c>
      <c r="E16" s="256"/>
    </row>
    <row r="17" spans="1:5" s="7" customFormat="1" x14ac:dyDescent="0.15">
      <c r="A17" s="6" t="s">
        <v>5</v>
      </c>
      <c r="B17" s="4">
        <f>B12+1</f>
        <v>43976</v>
      </c>
      <c r="C17" s="12"/>
      <c r="D17" s="2" t="s">
        <v>445</v>
      </c>
      <c r="E17" s="6" t="s">
        <v>6</v>
      </c>
    </row>
    <row r="18" spans="1:5" s="7" customFormat="1" x14ac:dyDescent="0.15">
      <c r="A18" s="6" t="s">
        <v>7</v>
      </c>
      <c r="B18" s="4">
        <f t="shared" ref="B18:B23" si="1">B17+1</f>
        <v>43977</v>
      </c>
      <c r="C18" s="34"/>
      <c r="D18" s="2" t="s">
        <v>444</v>
      </c>
      <c r="E18" s="6" t="s">
        <v>6</v>
      </c>
    </row>
    <row r="19" spans="1:5" s="7" customFormat="1" x14ac:dyDescent="0.15">
      <c r="A19" s="6" t="s">
        <v>8</v>
      </c>
      <c r="B19" s="4">
        <f t="shared" si="1"/>
        <v>43978</v>
      </c>
      <c r="C19" s="83" t="s">
        <v>13</v>
      </c>
      <c r="D19" s="3"/>
      <c r="E19" s="6" t="s">
        <v>6</v>
      </c>
    </row>
    <row r="20" spans="1:5" s="7" customFormat="1" x14ac:dyDescent="0.15">
      <c r="A20" s="6" t="s">
        <v>9</v>
      </c>
      <c r="B20" s="4">
        <f t="shared" si="1"/>
        <v>43979</v>
      </c>
      <c r="C20" s="34"/>
      <c r="D20" s="2" t="s">
        <v>467</v>
      </c>
      <c r="E20" s="6" t="s">
        <v>6</v>
      </c>
    </row>
    <row r="21" spans="1:5" s="7" customFormat="1" x14ac:dyDescent="0.15">
      <c r="A21" s="6" t="s">
        <v>10</v>
      </c>
      <c r="B21" s="4">
        <f t="shared" si="1"/>
        <v>43980</v>
      </c>
      <c r="C21" s="83"/>
      <c r="D21" s="2" t="s">
        <v>445</v>
      </c>
      <c r="E21" s="6" t="s">
        <v>6</v>
      </c>
    </row>
    <row r="22" spans="1:5" s="7" customFormat="1" x14ac:dyDescent="0.15">
      <c r="A22" s="6" t="s">
        <v>11</v>
      </c>
      <c r="B22" s="4">
        <f t="shared" si="1"/>
        <v>43981</v>
      </c>
      <c r="C22" s="193" t="s">
        <v>13</v>
      </c>
      <c r="D22" s="2"/>
      <c r="E22" s="6" t="s">
        <v>6</v>
      </c>
    </row>
    <row r="23" spans="1:5" s="7" customFormat="1" x14ac:dyDescent="0.15">
      <c r="A23" s="6" t="s">
        <v>12</v>
      </c>
      <c r="B23" s="4">
        <f t="shared" si="1"/>
        <v>43982</v>
      </c>
      <c r="C23" s="6"/>
      <c r="D23" s="84" t="s">
        <v>511</v>
      </c>
      <c r="E23" s="6" t="s">
        <v>6</v>
      </c>
    </row>
    <row r="24" spans="1:5" s="7" customFormat="1" x14ac:dyDescent="0.15">
      <c r="A24" s="9"/>
      <c r="B24" s="10"/>
      <c r="C24" s="10"/>
      <c r="D24" s="11"/>
      <c r="E24" s="10"/>
    </row>
    <row r="25" spans="1:5" s="7" customFormat="1" x14ac:dyDescent="0.15">
      <c r="A25" s="9" t="s">
        <v>15</v>
      </c>
      <c r="B25" s="10"/>
      <c r="C25" s="10"/>
      <c r="D25" s="11"/>
      <c r="E25" s="10"/>
    </row>
    <row r="26" spans="1:5" s="7" customFormat="1" x14ac:dyDescent="0.15">
      <c r="A26" s="9"/>
      <c r="B26" s="10"/>
      <c r="C26" s="10"/>
      <c r="D26" s="11"/>
      <c r="E26" s="10"/>
    </row>
    <row r="27" spans="1:5" x14ac:dyDescent="0.15">
      <c r="A27" s="16" t="s">
        <v>2</v>
      </c>
      <c r="B27" s="16" t="s">
        <v>3</v>
      </c>
      <c r="C27" s="33"/>
      <c r="D27" s="255" t="s">
        <v>4</v>
      </c>
      <c r="E27" s="256"/>
    </row>
    <row r="28" spans="1:5" s="7" customFormat="1" x14ac:dyDescent="0.15">
      <c r="A28" s="6" t="s">
        <v>5</v>
      </c>
      <c r="B28" s="4">
        <f>B23+1</f>
        <v>43983</v>
      </c>
      <c r="C28" s="12"/>
      <c r="D28" s="2" t="s">
        <v>445</v>
      </c>
      <c r="E28" s="6" t="s">
        <v>6</v>
      </c>
    </row>
    <row r="29" spans="1:5" s="7" customFormat="1" x14ac:dyDescent="0.15">
      <c r="A29" s="6" t="s">
        <v>7</v>
      </c>
      <c r="B29" s="4">
        <f t="shared" ref="B29:B34" si="2">B28+1</f>
        <v>43984</v>
      </c>
      <c r="C29" s="34"/>
      <c r="D29" s="2" t="s">
        <v>446</v>
      </c>
      <c r="E29" s="6" t="s">
        <v>6</v>
      </c>
    </row>
    <row r="30" spans="1:5" s="7" customFormat="1" x14ac:dyDescent="0.15">
      <c r="A30" s="6" t="s">
        <v>8</v>
      </c>
      <c r="B30" s="4">
        <f t="shared" si="2"/>
        <v>43985</v>
      </c>
      <c r="C30" s="83" t="s">
        <v>13</v>
      </c>
      <c r="D30" s="3"/>
      <c r="E30" s="6" t="s">
        <v>6</v>
      </c>
    </row>
    <row r="31" spans="1:5" s="7" customFormat="1" x14ac:dyDescent="0.15">
      <c r="A31" s="6" t="s">
        <v>9</v>
      </c>
      <c r="B31" s="4">
        <f t="shared" si="2"/>
        <v>43986</v>
      </c>
      <c r="C31" s="34"/>
      <c r="D31" s="2" t="s">
        <v>462</v>
      </c>
      <c r="E31" s="6" t="s">
        <v>6</v>
      </c>
    </row>
    <row r="32" spans="1:5" s="7" customFormat="1" x14ac:dyDescent="0.15">
      <c r="A32" s="6" t="s">
        <v>10</v>
      </c>
      <c r="B32" s="4">
        <f t="shared" si="2"/>
        <v>43987</v>
      </c>
      <c r="C32" s="83"/>
      <c r="D32" s="2" t="s">
        <v>445</v>
      </c>
      <c r="E32" s="6" t="s">
        <v>6</v>
      </c>
    </row>
    <row r="33" spans="1:5" s="7" customFormat="1" x14ac:dyDescent="0.15">
      <c r="A33" s="6" t="s">
        <v>11</v>
      </c>
      <c r="B33" s="4">
        <f t="shared" si="2"/>
        <v>43988</v>
      </c>
      <c r="C33" s="83" t="s">
        <v>13</v>
      </c>
      <c r="D33" s="2"/>
      <c r="E33" s="6" t="s">
        <v>6</v>
      </c>
    </row>
    <row r="34" spans="1:5" s="7" customFormat="1" x14ac:dyDescent="0.15">
      <c r="A34" s="6" t="s">
        <v>12</v>
      </c>
      <c r="B34" s="4">
        <f t="shared" si="2"/>
        <v>43989</v>
      </c>
      <c r="C34" s="6"/>
      <c r="D34" s="84" t="s">
        <v>512</v>
      </c>
      <c r="E34" s="6" t="s">
        <v>6</v>
      </c>
    </row>
    <row r="35" spans="1:5" s="7" customFormat="1" x14ac:dyDescent="0.15">
      <c r="A35" s="9"/>
      <c r="B35" s="10"/>
      <c r="C35" s="10"/>
      <c r="D35" s="11"/>
      <c r="E35" s="10"/>
    </row>
    <row r="36" spans="1:5" s="7" customFormat="1" x14ac:dyDescent="0.15">
      <c r="A36" s="9" t="s">
        <v>16</v>
      </c>
      <c r="B36" s="10"/>
      <c r="C36" s="10"/>
      <c r="D36" s="11"/>
      <c r="E36" s="10"/>
    </row>
    <row r="37" spans="1:5" s="7" customFormat="1" x14ac:dyDescent="0.15">
      <c r="A37" s="9"/>
      <c r="B37" s="10"/>
      <c r="C37" s="10"/>
      <c r="D37" s="11"/>
      <c r="E37" s="10"/>
    </row>
    <row r="38" spans="1:5" x14ac:dyDescent="0.15">
      <c r="A38" s="16" t="s">
        <v>2</v>
      </c>
      <c r="B38" s="16" t="s">
        <v>3</v>
      </c>
      <c r="C38" s="33"/>
      <c r="D38" s="255" t="s">
        <v>4</v>
      </c>
      <c r="E38" s="256"/>
    </row>
    <row r="39" spans="1:5" s="7" customFormat="1" x14ac:dyDescent="0.15">
      <c r="A39" s="6" t="s">
        <v>5</v>
      </c>
      <c r="B39" s="4">
        <f>B34+1</f>
        <v>43990</v>
      </c>
      <c r="C39" s="12"/>
      <c r="D39" s="2" t="s">
        <v>445</v>
      </c>
      <c r="E39" s="6" t="s">
        <v>6</v>
      </c>
    </row>
    <row r="40" spans="1:5" s="7" customFormat="1" ht="15" customHeight="1" x14ac:dyDescent="0.15">
      <c r="A40" s="6" t="s">
        <v>7</v>
      </c>
      <c r="B40" s="4">
        <f t="shared" ref="B40:B45" si="3">B39+1</f>
        <v>43991</v>
      </c>
      <c r="C40" s="12"/>
      <c r="D40" s="2" t="s">
        <v>451</v>
      </c>
      <c r="E40" s="6" t="s">
        <v>6</v>
      </c>
    </row>
    <row r="41" spans="1:5" s="7" customFormat="1" x14ac:dyDescent="0.15">
      <c r="A41" s="6" t="s">
        <v>8</v>
      </c>
      <c r="B41" s="4">
        <f t="shared" si="3"/>
        <v>43992</v>
      </c>
      <c r="C41" s="12" t="s">
        <v>13</v>
      </c>
      <c r="D41" s="17"/>
      <c r="E41" s="6" t="s">
        <v>6</v>
      </c>
    </row>
    <row r="42" spans="1:5" s="7" customFormat="1" x14ac:dyDescent="0.15">
      <c r="A42" s="6" t="s">
        <v>9</v>
      </c>
      <c r="B42" s="4">
        <f t="shared" si="3"/>
        <v>43993</v>
      </c>
      <c r="C42" s="12"/>
      <c r="D42" s="2" t="s">
        <v>452</v>
      </c>
      <c r="E42" s="6" t="s">
        <v>6</v>
      </c>
    </row>
    <row r="43" spans="1:5" s="7" customFormat="1" x14ac:dyDescent="0.15">
      <c r="A43" s="6" t="s">
        <v>10</v>
      </c>
      <c r="B43" s="4">
        <f t="shared" si="3"/>
        <v>43994</v>
      </c>
      <c r="C43" s="12"/>
      <c r="D43" s="2" t="s">
        <v>445</v>
      </c>
      <c r="E43" s="6" t="s">
        <v>6</v>
      </c>
    </row>
    <row r="44" spans="1:5" s="7" customFormat="1" x14ac:dyDescent="0.15">
      <c r="A44" s="6" t="s">
        <v>11</v>
      </c>
      <c r="B44" s="4">
        <f t="shared" si="3"/>
        <v>43995</v>
      </c>
      <c r="C44" s="12" t="s">
        <v>13</v>
      </c>
      <c r="D44" s="141"/>
      <c r="E44" s="6" t="s">
        <v>6</v>
      </c>
    </row>
    <row r="45" spans="1:5" s="7" customFormat="1" x14ac:dyDescent="0.15">
      <c r="A45" s="6" t="s">
        <v>12</v>
      </c>
      <c r="B45" s="4">
        <f t="shared" si="3"/>
        <v>43996</v>
      </c>
      <c r="C45" s="12"/>
      <c r="D45" s="84" t="s">
        <v>513</v>
      </c>
      <c r="E45" s="6" t="s">
        <v>6</v>
      </c>
    </row>
    <row r="46" spans="1:5" s="7" customFormat="1" x14ac:dyDescent="0.15">
      <c r="A46" s="15" t="s">
        <v>59</v>
      </c>
      <c r="B46" s="5"/>
      <c r="C46" s="35"/>
      <c r="D46"/>
      <c r="E46" s="23"/>
    </row>
    <row r="47" spans="1:5" s="7" customFormat="1" x14ac:dyDescent="0.15">
      <c r="A47" s="15" t="s">
        <v>159</v>
      </c>
      <c r="B47" s="5"/>
      <c r="C47" s="35"/>
      <c r="D47"/>
      <c r="E47" s="23"/>
    </row>
    <row r="48" spans="1:5" s="7" customFormat="1" x14ac:dyDescent="0.15">
      <c r="A48" s="15" t="s">
        <v>241</v>
      </c>
      <c r="B48" s="5"/>
      <c r="C48" s="35"/>
      <c r="D48"/>
      <c r="E48" s="23"/>
    </row>
    <row r="49" spans="1:5" s="7" customFormat="1" x14ac:dyDescent="0.15">
      <c r="A49" s="15"/>
      <c r="B49" s="5"/>
      <c r="C49" s="35"/>
      <c r="D49"/>
      <c r="E49" s="23"/>
    </row>
    <row r="50" spans="1:5" s="7" customFormat="1" x14ac:dyDescent="0.15">
      <c r="A50" s="15" t="s">
        <v>436</v>
      </c>
      <c r="B50" s="5"/>
      <c r="C50" s="35"/>
      <c r="D50"/>
      <c r="E50" s="23"/>
    </row>
    <row r="51" spans="1:5" s="7" customFormat="1" x14ac:dyDescent="0.15">
      <c r="A51" s="15" t="s">
        <v>449</v>
      </c>
      <c r="B51" s="5"/>
      <c r="C51" s="35"/>
      <c r="D51"/>
      <c r="E51" s="23"/>
    </row>
    <row r="52" spans="1:5" s="7" customFormat="1" x14ac:dyDescent="0.15">
      <c r="A52" s="15" t="s">
        <v>439</v>
      </c>
      <c r="B52" s="5"/>
      <c r="C52" s="35"/>
      <c r="D52"/>
      <c r="E52" s="23"/>
    </row>
    <row r="53" spans="1:5" s="7" customFormat="1" x14ac:dyDescent="0.15">
      <c r="A53" s="15"/>
      <c r="B53" s="5"/>
      <c r="C53" s="35"/>
      <c r="D53"/>
      <c r="E53" s="23"/>
    </row>
    <row r="54" spans="1:5" s="7" customFormat="1" x14ac:dyDescent="0.15">
      <c r="A54" s="135" t="s">
        <v>301</v>
      </c>
      <c r="B54" s="135"/>
      <c r="C54" s="10"/>
      <c r="D54" s="11"/>
      <c r="E54" s="31"/>
    </row>
    <row r="55" spans="1:5" s="7" customFormat="1" x14ac:dyDescent="0.15">
      <c r="B55" s="8"/>
      <c r="C55" s="8"/>
      <c r="E55" s="8"/>
    </row>
    <row r="56" spans="1:5" s="7" customFormat="1" x14ac:dyDescent="0.15">
      <c r="A56" s="9" t="s">
        <v>1</v>
      </c>
      <c r="B56" s="10"/>
      <c r="C56" s="10"/>
      <c r="D56" s="11"/>
      <c r="E56" s="10"/>
    </row>
    <row r="57" spans="1:5" s="7" customFormat="1" x14ac:dyDescent="0.15">
      <c r="A57" s="11"/>
      <c r="B57" s="10"/>
      <c r="C57" s="10"/>
      <c r="D57" s="11"/>
      <c r="E57" s="10"/>
    </row>
    <row r="58" spans="1:5" x14ac:dyDescent="0.15">
      <c r="A58" s="16" t="s">
        <v>2</v>
      </c>
      <c r="B58" s="16" t="s">
        <v>3</v>
      </c>
      <c r="C58" s="33"/>
      <c r="D58" s="255" t="s">
        <v>4</v>
      </c>
      <c r="E58" s="256"/>
    </row>
    <row r="59" spans="1:5" s="7" customFormat="1" x14ac:dyDescent="0.15">
      <c r="A59" s="6" t="s">
        <v>5</v>
      </c>
      <c r="B59" s="4">
        <f>B45+1</f>
        <v>43997</v>
      </c>
      <c r="C59" s="12"/>
      <c r="D59" s="2" t="s">
        <v>445</v>
      </c>
      <c r="E59" s="6" t="s">
        <v>6</v>
      </c>
    </row>
    <row r="60" spans="1:5" s="7" customFormat="1" x14ac:dyDescent="0.15">
      <c r="A60" s="6" t="s">
        <v>7</v>
      </c>
      <c r="B60" s="4">
        <f t="shared" ref="B60:B65" si="4">B59+1</f>
        <v>43998</v>
      </c>
      <c r="C60" s="34"/>
      <c r="D60" s="2" t="s">
        <v>453</v>
      </c>
      <c r="E60" s="6" t="s">
        <v>6</v>
      </c>
    </row>
    <row r="61" spans="1:5" s="7" customFormat="1" x14ac:dyDescent="0.15">
      <c r="A61" s="6" t="s">
        <v>8</v>
      </c>
      <c r="B61" s="4">
        <f t="shared" si="4"/>
        <v>43999</v>
      </c>
      <c r="C61" s="83" t="s">
        <v>13</v>
      </c>
      <c r="D61" s="3"/>
      <c r="E61" s="6" t="s">
        <v>6</v>
      </c>
    </row>
    <row r="62" spans="1:5" s="7" customFormat="1" x14ac:dyDescent="0.15">
      <c r="A62" s="6" t="s">
        <v>9</v>
      </c>
      <c r="B62" s="4">
        <f t="shared" si="4"/>
        <v>44000</v>
      </c>
      <c r="C62" s="34"/>
      <c r="D62" s="2" t="s">
        <v>458</v>
      </c>
      <c r="E62" s="6" t="s">
        <v>6</v>
      </c>
    </row>
    <row r="63" spans="1:5" s="7" customFormat="1" x14ac:dyDescent="0.15">
      <c r="A63" s="6" t="s">
        <v>10</v>
      </c>
      <c r="B63" s="4">
        <f t="shared" si="4"/>
        <v>44001</v>
      </c>
      <c r="C63" s="83"/>
      <c r="D63" s="2" t="s">
        <v>445</v>
      </c>
      <c r="E63" s="6" t="s">
        <v>6</v>
      </c>
    </row>
    <row r="64" spans="1:5" s="7" customFormat="1" x14ac:dyDescent="0.15">
      <c r="A64" s="6" t="s">
        <v>11</v>
      </c>
      <c r="B64" s="4">
        <f t="shared" si="4"/>
        <v>44002</v>
      </c>
      <c r="C64" s="83" t="s">
        <v>13</v>
      </c>
      <c r="D64" s="2"/>
      <c r="E64" s="6" t="s">
        <v>6</v>
      </c>
    </row>
    <row r="65" spans="1:5" s="7" customFormat="1" x14ac:dyDescent="0.15">
      <c r="A65" s="6" t="s">
        <v>12</v>
      </c>
      <c r="B65" s="4">
        <f t="shared" si="4"/>
        <v>44003</v>
      </c>
      <c r="C65" s="6"/>
      <c r="D65" s="84" t="s">
        <v>510</v>
      </c>
      <c r="E65" s="6" t="s">
        <v>6</v>
      </c>
    </row>
    <row r="66" spans="1:5" s="7" customFormat="1" x14ac:dyDescent="0.15">
      <c r="A66" s="11"/>
      <c r="B66" s="10"/>
      <c r="C66" s="10"/>
      <c r="D66" s="11"/>
      <c r="E66" s="10"/>
    </row>
    <row r="67" spans="1:5" s="7" customFormat="1" x14ac:dyDescent="0.15">
      <c r="A67" s="9" t="s">
        <v>14</v>
      </c>
      <c r="B67" s="10"/>
      <c r="C67" s="10"/>
      <c r="D67" s="11"/>
      <c r="E67" s="10"/>
    </row>
    <row r="68" spans="1:5" s="7" customFormat="1" x14ac:dyDescent="0.15">
      <c r="A68" s="9"/>
      <c r="B68" s="10"/>
      <c r="C68" s="10"/>
      <c r="D68" s="11"/>
      <c r="E68" s="10"/>
    </row>
    <row r="69" spans="1:5" x14ac:dyDescent="0.15">
      <c r="A69" s="16" t="s">
        <v>2</v>
      </c>
      <c r="B69" s="16" t="s">
        <v>3</v>
      </c>
      <c r="C69" s="33"/>
      <c r="D69" s="255" t="s">
        <v>4</v>
      </c>
      <c r="E69" s="256"/>
    </row>
    <row r="70" spans="1:5" s="7" customFormat="1" x14ac:dyDescent="0.15">
      <c r="A70" s="6" t="s">
        <v>5</v>
      </c>
      <c r="B70" s="4">
        <f>B65+1</f>
        <v>44004</v>
      </c>
      <c r="C70" s="12"/>
      <c r="D70" s="2" t="s">
        <v>445</v>
      </c>
      <c r="E70" s="6" t="s">
        <v>6</v>
      </c>
    </row>
    <row r="71" spans="1:5" s="7" customFormat="1" x14ac:dyDescent="0.15">
      <c r="A71" s="6" t="s">
        <v>7</v>
      </c>
      <c r="B71" s="4">
        <f t="shared" ref="B71:B76" si="5">B70+1</f>
        <v>44005</v>
      </c>
      <c r="C71" s="34"/>
      <c r="D71" s="2" t="s">
        <v>444</v>
      </c>
      <c r="E71" s="6" t="s">
        <v>6</v>
      </c>
    </row>
    <row r="72" spans="1:5" s="7" customFormat="1" x14ac:dyDescent="0.15">
      <c r="A72" s="6" t="s">
        <v>8</v>
      </c>
      <c r="B72" s="4">
        <f t="shared" si="5"/>
        <v>44006</v>
      </c>
      <c r="C72" s="83" t="s">
        <v>13</v>
      </c>
      <c r="D72" s="3"/>
      <c r="E72" s="6" t="s">
        <v>6</v>
      </c>
    </row>
    <row r="73" spans="1:5" s="7" customFormat="1" x14ac:dyDescent="0.15">
      <c r="A73" s="6" t="s">
        <v>9</v>
      </c>
      <c r="B73" s="4">
        <f t="shared" si="5"/>
        <v>44007</v>
      </c>
      <c r="C73" s="34"/>
      <c r="D73" s="2" t="s">
        <v>459</v>
      </c>
      <c r="E73" s="6" t="s">
        <v>6</v>
      </c>
    </row>
    <row r="74" spans="1:5" s="7" customFormat="1" x14ac:dyDescent="0.15">
      <c r="A74" s="6" t="s">
        <v>10</v>
      </c>
      <c r="B74" s="4">
        <f t="shared" si="5"/>
        <v>44008</v>
      </c>
      <c r="C74" s="83"/>
      <c r="D74" s="2" t="s">
        <v>445</v>
      </c>
      <c r="E74" s="6" t="s">
        <v>6</v>
      </c>
    </row>
    <row r="75" spans="1:5" s="7" customFormat="1" x14ac:dyDescent="0.15">
      <c r="A75" s="6" t="s">
        <v>11</v>
      </c>
      <c r="B75" s="4">
        <f t="shared" si="5"/>
        <v>44009</v>
      </c>
      <c r="C75" s="193" t="s">
        <v>13</v>
      </c>
      <c r="D75" s="2"/>
      <c r="E75" s="6" t="s">
        <v>6</v>
      </c>
    </row>
    <row r="76" spans="1:5" s="7" customFormat="1" x14ac:dyDescent="0.15">
      <c r="A76" s="6" t="s">
        <v>12</v>
      </c>
      <c r="B76" s="4">
        <f t="shared" si="5"/>
        <v>44010</v>
      </c>
      <c r="C76" s="6"/>
      <c r="D76" s="84" t="s">
        <v>511</v>
      </c>
      <c r="E76" s="6" t="s">
        <v>6</v>
      </c>
    </row>
    <row r="77" spans="1:5" s="7" customFormat="1" x14ac:dyDescent="0.15">
      <c r="A77" s="9"/>
      <c r="B77" s="10"/>
      <c r="C77" s="10"/>
      <c r="D77" s="11"/>
      <c r="E77" s="10"/>
    </row>
    <row r="78" spans="1:5" s="7" customFormat="1" x14ac:dyDescent="0.15">
      <c r="A78" s="9" t="s">
        <v>15</v>
      </c>
      <c r="B78" s="10"/>
      <c r="C78" s="10"/>
      <c r="D78" s="11"/>
      <c r="E78" s="10"/>
    </row>
    <row r="79" spans="1:5" s="7" customFormat="1" x14ac:dyDescent="0.15">
      <c r="A79" s="9"/>
      <c r="B79" s="10"/>
      <c r="C79" s="10"/>
      <c r="D79" s="11"/>
      <c r="E79" s="10"/>
    </row>
    <row r="80" spans="1:5" x14ac:dyDescent="0.15">
      <c r="A80" s="16" t="s">
        <v>2</v>
      </c>
      <c r="B80" s="16" t="s">
        <v>3</v>
      </c>
      <c r="C80" s="33"/>
      <c r="D80" s="255" t="s">
        <v>4</v>
      </c>
      <c r="E80" s="256"/>
    </row>
    <row r="81" spans="1:5" s="7" customFormat="1" x14ac:dyDescent="0.15">
      <c r="A81" s="6" t="s">
        <v>5</v>
      </c>
      <c r="B81" s="4">
        <f>B76+1</f>
        <v>44011</v>
      </c>
      <c r="C81" s="12"/>
      <c r="D81" s="2" t="s">
        <v>445</v>
      </c>
      <c r="E81" s="6" t="s">
        <v>6</v>
      </c>
    </row>
    <row r="82" spans="1:5" s="7" customFormat="1" x14ac:dyDescent="0.15">
      <c r="A82" s="6" t="s">
        <v>7</v>
      </c>
      <c r="B82" s="4">
        <f t="shared" ref="B82:B87" si="6">B81+1</f>
        <v>44012</v>
      </c>
      <c r="C82" s="34"/>
      <c r="D82" s="2" t="s">
        <v>446</v>
      </c>
      <c r="E82" s="6" t="s">
        <v>6</v>
      </c>
    </row>
    <row r="83" spans="1:5" s="7" customFormat="1" x14ac:dyDescent="0.15">
      <c r="A83" s="6" t="s">
        <v>8</v>
      </c>
      <c r="B83" s="4">
        <f t="shared" si="6"/>
        <v>44013</v>
      </c>
      <c r="C83" s="83" t="s">
        <v>13</v>
      </c>
      <c r="D83" s="3"/>
      <c r="E83" s="6" t="s">
        <v>6</v>
      </c>
    </row>
    <row r="84" spans="1:5" s="7" customFormat="1" x14ac:dyDescent="0.15">
      <c r="A84" s="6" t="s">
        <v>9</v>
      </c>
      <c r="B84" s="4">
        <f t="shared" si="6"/>
        <v>44014</v>
      </c>
      <c r="C84" s="34"/>
      <c r="D84" s="2" t="s">
        <v>457</v>
      </c>
      <c r="E84" s="6" t="s">
        <v>6</v>
      </c>
    </row>
    <row r="85" spans="1:5" s="7" customFormat="1" x14ac:dyDescent="0.15">
      <c r="A85" s="6" t="s">
        <v>10</v>
      </c>
      <c r="B85" s="4">
        <f t="shared" si="6"/>
        <v>44015</v>
      </c>
      <c r="C85" s="83"/>
      <c r="D85" s="2" t="s">
        <v>445</v>
      </c>
      <c r="E85" s="6" t="s">
        <v>6</v>
      </c>
    </row>
    <row r="86" spans="1:5" s="7" customFormat="1" x14ac:dyDescent="0.15">
      <c r="A86" s="6" t="s">
        <v>11</v>
      </c>
      <c r="B86" s="4">
        <f t="shared" si="6"/>
        <v>44016</v>
      </c>
      <c r="C86" s="83" t="s">
        <v>13</v>
      </c>
      <c r="D86" s="2"/>
      <c r="E86" s="6" t="s">
        <v>6</v>
      </c>
    </row>
    <row r="87" spans="1:5" s="7" customFormat="1" x14ac:dyDescent="0.15">
      <c r="A87" s="6" t="s">
        <v>12</v>
      </c>
      <c r="B87" s="4">
        <f t="shared" si="6"/>
        <v>44017</v>
      </c>
      <c r="C87" s="6"/>
      <c r="D87" s="84" t="s">
        <v>512</v>
      </c>
      <c r="E87" s="6" t="s">
        <v>6</v>
      </c>
    </row>
    <row r="88" spans="1:5" s="7" customFormat="1" x14ac:dyDescent="0.15">
      <c r="A88" s="9"/>
      <c r="B88" s="10"/>
      <c r="C88" s="10"/>
      <c r="D88" s="11"/>
      <c r="E88" s="10"/>
    </row>
    <row r="89" spans="1:5" s="7" customFormat="1" x14ac:dyDescent="0.15">
      <c r="A89" s="9" t="s">
        <v>16</v>
      </c>
      <c r="B89" s="10"/>
      <c r="C89" s="10"/>
      <c r="D89" s="11"/>
      <c r="E89" s="10"/>
    </row>
    <row r="90" spans="1:5" s="7" customFormat="1" x14ac:dyDescent="0.15">
      <c r="A90" s="9"/>
      <c r="B90" s="10"/>
      <c r="C90" s="10"/>
      <c r="D90" s="11"/>
      <c r="E90" s="10"/>
    </row>
    <row r="91" spans="1:5" x14ac:dyDescent="0.15">
      <c r="A91" s="16" t="s">
        <v>2</v>
      </c>
      <c r="B91" s="16" t="s">
        <v>3</v>
      </c>
      <c r="C91" s="33"/>
      <c r="D91" s="255" t="s">
        <v>4</v>
      </c>
      <c r="E91" s="256"/>
    </row>
    <row r="92" spans="1:5" s="7" customFormat="1" x14ac:dyDescent="0.15">
      <c r="A92" s="6" t="s">
        <v>5</v>
      </c>
      <c r="B92" s="4">
        <f>B87+1</f>
        <v>44018</v>
      </c>
      <c r="C92" s="12"/>
      <c r="D92" s="2" t="s">
        <v>445</v>
      </c>
      <c r="E92" s="6" t="s">
        <v>6</v>
      </c>
    </row>
    <row r="93" spans="1:5" s="7" customFormat="1" x14ac:dyDescent="0.15">
      <c r="A93" s="6" t="s">
        <v>7</v>
      </c>
      <c r="B93" s="4">
        <f t="shared" ref="B93:B98" si="7">B92+1</f>
        <v>44019</v>
      </c>
      <c r="C93" s="12"/>
      <c r="D93" s="2" t="s">
        <v>451</v>
      </c>
      <c r="E93" s="6" t="s">
        <v>6</v>
      </c>
    </row>
    <row r="94" spans="1:5" s="7" customFormat="1" x14ac:dyDescent="0.15">
      <c r="A94" s="6" t="s">
        <v>8</v>
      </c>
      <c r="B94" s="4">
        <f t="shared" si="7"/>
        <v>44020</v>
      </c>
      <c r="C94" s="12" t="s">
        <v>13</v>
      </c>
      <c r="D94" s="17"/>
      <c r="E94" s="6" t="s">
        <v>6</v>
      </c>
    </row>
    <row r="95" spans="1:5" s="7" customFormat="1" x14ac:dyDescent="0.15">
      <c r="A95" s="6" t="s">
        <v>9</v>
      </c>
      <c r="B95" s="4">
        <f t="shared" si="7"/>
        <v>44021</v>
      </c>
      <c r="C95" s="12"/>
      <c r="D95" s="2" t="s">
        <v>454</v>
      </c>
      <c r="E95" s="6" t="s">
        <v>6</v>
      </c>
    </row>
    <row r="96" spans="1:5" s="7" customFormat="1" x14ac:dyDescent="0.15">
      <c r="A96" s="6" t="s">
        <v>10</v>
      </c>
      <c r="B96" s="4">
        <f t="shared" si="7"/>
        <v>44022</v>
      </c>
      <c r="C96" s="12"/>
      <c r="D96" s="2" t="s">
        <v>445</v>
      </c>
      <c r="E96" s="6" t="s">
        <v>6</v>
      </c>
    </row>
    <row r="97" spans="1:5" s="7" customFormat="1" x14ac:dyDescent="0.15">
      <c r="A97" s="6" t="s">
        <v>11</v>
      </c>
      <c r="B97" s="4">
        <f t="shared" si="7"/>
        <v>44023</v>
      </c>
      <c r="C97" s="12" t="s">
        <v>13</v>
      </c>
      <c r="D97" s="141"/>
      <c r="E97" s="6" t="s">
        <v>6</v>
      </c>
    </row>
    <row r="98" spans="1:5" s="7" customFormat="1" x14ac:dyDescent="0.15">
      <c r="A98" s="6" t="s">
        <v>12</v>
      </c>
      <c r="B98" s="4">
        <f t="shared" si="7"/>
        <v>44024</v>
      </c>
      <c r="C98" s="12"/>
      <c r="D98" s="84" t="s">
        <v>513</v>
      </c>
      <c r="E98" s="6" t="s">
        <v>6</v>
      </c>
    </row>
    <row r="99" spans="1:5" s="7" customFormat="1" x14ac:dyDescent="0.15">
      <c r="A99" s="15" t="s">
        <v>59</v>
      </c>
      <c r="B99" s="5"/>
      <c r="C99" s="35"/>
      <c r="D99"/>
      <c r="E99" s="23"/>
    </row>
    <row r="100" spans="1:5" s="7" customFormat="1" x14ac:dyDescent="0.15">
      <c r="A100" s="15" t="s">
        <v>159</v>
      </c>
      <c r="B100" s="5"/>
      <c r="C100" s="35"/>
      <c r="D100"/>
      <c r="E100" s="23"/>
    </row>
    <row r="101" spans="1:5" s="7" customFormat="1" x14ac:dyDescent="0.15">
      <c r="A101" s="15" t="s">
        <v>241</v>
      </c>
      <c r="B101" s="5"/>
      <c r="C101" s="35"/>
      <c r="D101"/>
      <c r="E101" s="23"/>
    </row>
    <row r="102" spans="1:5" s="7" customFormat="1" x14ac:dyDescent="0.15">
      <c r="A102" s="15"/>
      <c r="B102" s="5"/>
      <c r="C102" s="35"/>
      <c r="D102"/>
      <c r="E102" s="23"/>
    </row>
    <row r="103" spans="1:5" s="7" customFormat="1" x14ac:dyDescent="0.15">
      <c r="A103" s="15" t="s">
        <v>436</v>
      </c>
      <c r="B103" s="211"/>
      <c r="C103" s="35"/>
      <c r="D103" s="210"/>
      <c r="E103" s="23"/>
    </row>
    <row r="104" spans="1:5" x14ac:dyDescent="0.15">
      <c r="A104" s="15" t="s">
        <v>449</v>
      </c>
    </row>
    <row r="105" spans="1:5" x14ac:dyDescent="0.15">
      <c r="A105" s="15" t="s">
        <v>439</v>
      </c>
    </row>
  </sheetData>
  <mergeCells count="8">
    <mergeCell ref="D58:E58"/>
    <mergeCell ref="D69:E69"/>
    <mergeCell ref="D80:E80"/>
    <mergeCell ref="D91:E91"/>
    <mergeCell ref="D5:E5"/>
    <mergeCell ref="D16:E16"/>
    <mergeCell ref="D27:E27"/>
    <mergeCell ref="D38:E38"/>
  </mergeCells>
  <phoneticPr fontId="0" type="noConversion"/>
  <pageMargins left="0.75" right="0.75" top="1" bottom="1" header="0.5" footer="0.5"/>
  <pageSetup paperSize="9" orientation="portrait" horizontalDpi="300" r:id="rId1"/>
  <headerFooter alignWithMargins="0">
    <oddHeader>&amp;LHepthalon Program&amp;CPhase 4&amp;R2019-20 v1</oddHeader>
    <oddFooter>&amp;CPage &amp;P of &amp;N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6"/>
  <sheetViews>
    <sheetView showGridLines="0" view="pageLayout" workbookViewId="0">
      <selection activeCell="D82" sqref="D82"/>
    </sheetView>
  </sheetViews>
  <sheetFormatPr baseColWidth="10" defaultColWidth="8.3984375" defaultRowHeight="13" x14ac:dyDescent="0.15"/>
  <cols>
    <col min="1" max="1" width="4.59765625" customWidth="1"/>
    <col min="2" max="2" width="7.796875" style="5" customWidth="1"/>
    <col min="3" max="3" width="9.796875" style="35" customWidth="1"/>
    <col min="4" max="4" width="45.796875" customWidth="1"/>
    <col min="5" max="5" width="5.796875" style="5" customWidth="1"/>
    <col min="6" max="255" width="8.3984375" bestFit="1" customWidth="1"/>
  </cols>
  <sheetData>
    <row r="1" spans="1:5" s="7" customFormat="1" x14ac:dyDescent="0.15">
      <c r="A1" s="130" t="s">
        <v>76</v>
      </c>
      <c r="B1" s="131"/>
      <c r="C1" s="8"/>
      <c r="E1" s="31"/>
    </row>
    <row r="2" spans="1:5" s="7" customFormat="1" x14ac:dyDescent="0.15">
      <c r="B2" s="8"/>
      <c r="C2" s="8"/>
      <c r="E2" s="8"/>
    </row>
    <row r="3" spans="1:5" s="7" customFormat="1" x14ac:dyDescent="0.15">
      <c r="A3" s="9" t="s">
        <v>1</v>
      </c>
      <c r="B3" s="10"/>
      <c r="C3" s="10"/>
      <c r="D3" s="11"/>
      <c r="E3" s="10"/>
    </row>
    <row r="4" spans="1:5" s="7" customFormat="1" x14ac:dyDescent="0.15">
      <c r="A4" s="11"/>
      <c r="B4" s="10"/>
      <c r="C4" s="10"/>
      <c r="D4" s="129"/>
      <c r="E4" s="10"/>
    </row>
    <row r="5" spans="1:5" x14ac:dyDescent="0.15">
      <c r="A5" s="16" t="s">
        <v>2</v>
      </c>
      <c r="B5" s="16" t="s">
        <v>3</v>
      </c>
      <c r="C5" s="33"/>
      <c r="D5" s="255" t="s">
        <v>4</v>
      </c>
      <c r="E5" s="256"/>
    </row>
    <row r="6" spans="1:5" s="7" customFormat="1" x14ac:dyDescent="0.15">
      <c r="A6" s="6" t="s">
        <v>5</v>
      </c>
      <c r="B6" s="4">
        <f>'Phase 4'!B98+1</f>
        <v>44025</v>
      </c>
      <c r="C6" s="12"/>
      <c r="D6" s="2" t="s">
        <v>445</v>
      </c>
      <c r="E6" s="6" t="s">
        <v>6</v>
      </c>
    </row>
    <row r="7" spans="1:5" s="7" customFormat="1" x14ac:dyDescent="0.15">
      <c r="A7" s="6" t="s">
        <v>7</v>
      </c>
      <c r="B7" s="4">
        <f t="shared" ref="B7:B12" si="0">B6+1</f>
        <v>44026</v>
      </c>
      <c r="C7" s="34"/>
      <c r="D7" s="2" t="s">
        <v>453</v>
      </c>
      <c r="E7" s="6" t="s">
        <v>6</v>
      </c>
    </row>
    <row r="8" spans="1:5" s="7" customFormat="1" x14ac:dyDescent="0.15">
      <c r="A8" s="6" t="s">
        <v>8</v>
      </c>
      <c r="B8" s="4">
        <f t="shared" si="0"/>
        <v>44027</v>
      </c>
      <c r="C8" s="83" t="s">
        <v>13</v>
      </c>
      <c r="D8" s="3"/>
      <c r="E8" s="6" t="s">
        <v>6</v>
      </c>
    </row>
    <row r="9" spans="1:5" s="7" customFormat="1" x14ac:dyDescent="0.15">
      <c r="A9" s="6" t="s">
        <v>9</v>
      </c>
      <c r="B9" s="4">
        <f t="shared" si="0"/>
        <v>44028</v>
      </c>
      <c r="C9" s="34"/>
      <c r="D9" s="2" t="s">
        <v>458</v>
      </c>
      <c r="E9" s="6" t="s">
        <v>6</v>
      </c>
    </row>
    <row r="10" spans="1:5" s="7" customFormat="1" x14ac:dyDescent="0.15">
      <c r="A10" s="6" t="s">
        <v>10</v>
      </c>
      <c r="B10" s="4">
        <f t="shared" si="0"/>
        <v>44029</v>
      </c>
      <c r="C10" s="83"/>
      <c r="D10" s="2" t="s">
        <v>445</v>
      </c>
      <c r="E10" s="6" t="s">
        <v>6</v>
      </c>
    </row>
    <row r="11" spans="1:5" s="7" customFormat="1" x14ac:dyDescent="0.15">
      <c r="A11" s="6" t="s">
        <v>11</v>
      </c>
      <c r="B11" s="4">
        <f t="shared" si="0"/>
        <v>44030</v>
      </c>
      <c r="C11" s="83" t="s">
        <v>13</v>
      </c>
      <c r="D11" s="2"/>
      <c r="E11" s="6" t="s">
        <v>6</v>
      </c>
    </row>
    <row r="12" spans="1:5" s="7" customFormat="1" x14ac:dyDescent="0.15">
      <c r="A12" s="6" t="s">
        <v>12</v>
      </c>
      <c r="B12" s="4">
        <f t="shared" si="0"/>
        <v>44031</v>
      </c>
      <c r="C12" s="6"/>
      <c r="D12" s="84" t="s">
        <v>510</v>
      </c>
      <c r="E12" s="6" t="s">
        <v>6</v>
      </c>
    </row>
    <row r="13" spans="1:5" s="7" customFormat="1" x14ac:dyDescent="0.15">
      <c r="A13" s="11"/>
      <c r="B13" s="10"/>
      <c r="C13" s="10"/>
      <c r="D13" s="11"/>
      <c r="E13" s="10"/>
    </row>
    <row r="14" spans="1:5" s="7" customFormat="1" x14ac:dyDescent="0.15">
      <c r="A14" s="9" t="s">
        <v>14</v>
      </c>
      <c r="B14" s="10"/>
      <c r="C14" s="10"/>
      <c r="D14" s="11"/>
      <c r="E14" s="10"/>
    </row>
    <row r="15" spans="1:5" s="7" customFormat="1" x14ac:dyDescent="0.15">
      <c r="A15" s="9"/>
      <c r="B15" s="10"/>
      <c r="C15" s="10"/>
      <c r="D15" s="11"/>
      <c r="E15" s="10"/>
    </row>
    <row r="16" spans="1:5" x14ac:dyDescent="0.15">
      <c r="A16" s="16" t="s">
        <v>2</v>
      </c>
      <c r="B16" s="16" t="s">
        <v>3</v>
      </c>
      <c r="C16" s="33"/>
      <c r="D16" s="255" t="s">
        <v>4</v>
      </c>
      <c r="E16" s="256"/>
    </row>
    <row r="17" spans="1:5" s="7" customFormat="1" x14ac:dyDescent="0.15">
      <c r="A17" s="6" t="s">
        <v>5</v>
      </c>
      <c r="B17" s="4">
        <f>B12+1</f>
        <v>44032</v>
      </c>
      <c r="C17" s="12"/>
      <c r="D17" s="2" t="s">
        <v>445</v>
      </c>
      <c r="E17" s="6" t="s">
        <v>6</v>
      </c>
    </row>
    <row r="18" spans="1:5" s="7" customFormat="1" x14ac:dyDescent="0.15">
      <c r="A18" s="6" t="s">
        <v>7</v>
      </c>
      <c r="B18" s="4">
        <f t="shared" ref="B18:B23" si="1">B17+1</f>
        <v>44033</v>
      </c>
      <c r="C18" s="34"/>
      <c r="D18" s="2" t="s">
        <v>444</v>
      </c>
      <c r="E18" s="6" t="s">
        <v>6</v>
      </c>
    </row>
    <row r="19" spans="1:5" s="7" customFormat="1" x14ac:dyDescent="0.15">
      <c r="A19" s="6" t="s">
        <v>8</v>
      </c>
      <c r="B19" s="4">
        <f t="shared" si="1"/>
        <v>44034</v>
      </c>
      <c r="C19" s="83" t="s">
        <v>13</v>
      </c>
      <c r="D19" s="3"/>
      <c r="E19" s="6" t="s">
        <v>6</v>
      </c>
    </row>
    <row r="20" spans="1:5" s="7" customFormat="1" x14ac:dyDescent="0.15">
      <c r="A20" s="6" t="s">
        <v>9</v>
      </c>
      <c r="B20" s="4">
        <f t="shared" si="1"/>
        <v>44035</v>
      </c>
      <c r="C20" s="34"/>
      <c r="D20" s="2" t="s">
        <v>459</v>
      </c>
      <c r="E20" s="6" t="s">
        <v>6</v>
      </c>
    </row>
    <row r="21" spans="1:5" s="7" customFormat="1" x14ac:dyDescent="0.15">
      <c r="A21" s="6" t="s">
        <v>10</v>
      </c>
      <c r="B21" s="4">
        <f t="shared" si="1"/>
        <v>44036</v>
      </c>
      <c r="C21" s="83"/>
      <c r="D21" s="2" t="s">
        <v>445</v>
      </c>
      <c r="E21" s="6" t="s">
        <v>6</v>
      </c>
    </row>
    <row r="22" spans="1:5" s="7" customFormat="1" x14ac:dyDescent="0.15">
      <c r="A22" s="6" t="s">
        <v>11</v>
      </c>
      <c r="B22" s="4">
        <f t="shared" si="1"/>
        <v>44037</v>
      </c>
      <c r="C22" s="193" t="s">
        <v>13</v>
      </c>
      <c r="D22" s="2"/>
      <c r="E22" s="6" t="s">
        <v>6</v>
      </c>
    </row>
    <row r="23" spans="1:5" s="7" customFormat="1" x14ac:dyDescent="0.15">
      <c r="A23" s="6" t="s">
        <v>12</v>
      </c>
      <c r="B23" s="4">
        <f t="shared" si="1"/>
        <v>44038</v>
      </c>
      <c r="C23" s="6"/>
      <c r="D23" s="84" t="s">
        <v>511</v>
      </c>
      <c r="E23" s="6" t="s">
        <v>6</v>
      </c>
    </row>
    <row r="24" spans="1:5" s="7" customFormat="1" x14ac:dyDescent="0.15">
      <c r="A24" s="9"/>
      <c r="B24" s="10"/>
      <c r="C24" s="10"/>
      <c r="D24" s="11"/>
      <c r="E24" s="10"/>
    </row>
    <row r="25" spans="1:5" s="7" customFormat="1" x14ac:dyDescent="0.15">
      <c r="A25" s="9" t="s">
        <v>15</v>
      </c>
      <c r="B25" s="10"/>
      <c r="C25" s="10"/>
      <c r="D25" s="11"/>
      <c r="E25" s="10"/>
    </row>
    <row r="26" spans="1:5" s="7" customFormat="1" x14ac:dyDescent="0.15">
      <c r="A26" s="9"/>
      <c r="B26" s="10"/>
      <c r="C26" s="10"/>
      <c r="D26" s="11"/>
      <c r="E26" s="10"/>
    </row>
    <row r="27" spans="1:5" x14ac:dyDescent="0.15">
      <c r="A27" s="16" t="s">
        <v>2</v>
      </c>
      <c r="B27" s="16" t="s">
        <v>3</v>
      </c>
      <c r="C27" s="33"/>
      <c r="D27" s="255" t="s">
        <v>4</v>
      </c>
      <c r="E27" s="256"/>
    </row>
    <row r="28" spans="1:5" s="7" customFormat="1" x14ac:dyDescent="0.15">
      <c r="A28" s="6" t="s">
        <v>5</v>
      </c>
      <c r="B28" s="4">
        <f>B23+1</f>
        <v>44039</v>
      </c>
      <c r="C28" s="12"/>
      <c r="D28" s="2" t="s">
        <v>445</v>
      </c>
      <c r="E28" s="6" t="s">
        <v>6</v>
      </c>
    </row>
    <row r="29" spans="1:5" s="7" customFormat="1" x14ac:dyDescent="0.15">
      <c r="A29" s="6" t="s">
        <v>7</v>
      </c>
      <c r="B29" s="4">
        <f t="shared" ref="B29:B34" si="2">B28+1</f>
        <v>44040</v>
      </c>
      <c r="C29" s="34"/>
      <c r="D29" s="2" t="s">
        <v>446</v>
      </c>
      <c r="E29" s="6" t="s">
        <v>6</v>
      </c>
    </row>
    <row r="30" spans="1:5" s="7" customFormat="1" x14ac:dyDescent="0.15">
      <c r="A30" s="6" t="s">
        <v>8</v>
      </c>
      <c r="B30" s="4">
        <f t="shared" si="2"/>
        <v>44041</v>
      </c>
      <c r="C30" s="83" t="s">
        <v>13</v>
      </c>
      <c r="D30" s="3"/>
      <c r="E30" s="6" t="s">
        <v>6</v>
      </c>
    </row>
    <row r="31" spans="1:5" s="7" customFormat="1" x14ac:dyDescent="0.15">
      <c r="A31" s="6" t="s">
        <v>9</v>
      </c>
      <c r="B31" s="4">
        <f t="shared" si="2"/>
        <v>44042</v>
      </c>
      <c r="C31" s="34"/>
      <c r="D31" s="2" t="s">
        <v>457</v>
      </c>
      <c r="E31" s="6" t="s">
        <v>6</v>
      </c>
    </row>
    <row r="32" spans="1:5" s="7" customFormat="1" x14ac:dyDescent="0.15">
      <c r="A32" s="6" t="s">
        <v>10</v>
      </c>
      <c r="B32" s="4">
        <f t="shared" si="2"/>
        <v>44043</v>
      </c>
      <c r="C32" s="83"/>
      <c r="D32" s="2" t="s">
        <v>445</v>
      </c>
      <c r="E32" s="6" t="s">
        <v>6</v>
      </c>
    </row>
    <row r="33" spans="1:5" s="7" customFormat="1" x14ac:dyDescent="0.15">
      <c r="A33" s="6" t="s">
        <v>11</v>
      </c>
      <c r="B33" s="4">
        <f t="shared" si="2"/>
        <v>44044</v>
      </c>
      <c r="C33" s="83" t="s">
        <v>13</v>
      </c>
      <c r="D33" s="2"/>
      <c r="E33" s="6" t="s">
        <v>6</v>
      </c>
    </row>
    <row r="34" spans="1:5" s="7" customFormat="1" x14ac:dyDescent="0.15">
      <c r="A34" s="6" t="s">
        <v>12</v>
      </c>
      <c r="B34" s="4">
        <f t="shared" si="2"/>
        <v>44045</v>
      </c>
      <c r="C34" s="6"/>
      <c r="D34" s="84" t="s">
        <v>512</v>
      </c>
      <c r="E34" s="6" t="s">
        <v>6</v>
      </c>
    </row>
    <row r="35" spans="1:5" s="7" customFormat="1" x14ac:dyDescent="0.15">
      <c r="A35" s="9"/>
      <c r="B35" s="10"/>
      <c r="C35" s="10"/>
      <c r="D35" s="11"/>
      <c r="E35" s="10"/>
    </row>
    <row r="36" spans="1:5" s="7" customFormat="1" x14ac:dyDescent="0.15">
      <c r="A36" s="9" t="s">
        <v>16</v>
      </c>
      <c r="B36" s="10"/>
      <c r="C36" s="10"/>
      <c r="D36" s="11"/>
      <c r="E36" s="10"/>
    </row>
    <row r="37" spans="1:5" s="7" customFormat="1" x14ac:dyDescent="0.15">
      <c r="A37" s="9"/>
      <c r="B37" s="10"/>
      <c r="C37" s="10"/>
      <c r="D37" s="11"/>
      <c r="E37" s="10"/>
    </row>
    <row r="38" spans="1:5" x14ac:dyDescent="0.15">
      <c r="A38" s="16" t="s">
        <v>2</v>
      </c>
      <c r="B38" s="16" t="s">
        <v>3</v>
      </c>
      <c r="C38" s="33"/>
      <c r="D38" s="255" t="s">
        <v>4</v>
      </c>
      <c r="E38" s="256"/>
    </row>
    <row r="39" spans="1:5" s="7" customFormat="1" x14ac:dyDescent="0.15">
      <c r="A39" s="6" t="s">
        <v>5</v>
      </c>
      <c r="B39" s="4">
        <f>B34+1</f>
        <v>44046</v>
      </c>
      <c r="C39" s="12"/>
      <c r="D39" s="2" t="s">
        <v>445</v>
      </c>
      <c r="E39" s="6" t="s">
        <v>6</v>
      </c>
    </row>
    <row r="40" spans="1:5" s="7" customFormat="1" ht="15" customHeight="1" x14ac:dyDescent="0.15">
      <c r="A40" s="6" t="s">
        <v>7</v>
      </c>
      <c r="B40" s="4">
        <f t="shared" ref="B40:B45" si="3">B39+1</f>
        <v>44047</v>
      </c>
      <c r="C40" s="12"/>
      <c r="D40" s="2" t="s">
        <v>451</v>
      </c>
      <c r="E40" s="6" t="s">
        <v>6</v>
      </c>
    </row>
    <row r="41" spans="1:5" s="7" customFormat="1" x14ac:dyDescent="0.15">
      <c r="A41" s="6" t="s">
        <v>8</v>
      </c>
      <c r="B41" s="4">
        <f t="shared" si="3"/>
        <v>44048</v>
      </c>
      <c r="C41" s="12" t="s">
        <v>13</v>
      </c>
      <c r="D41" s="17"/>
      <c r="E41" s="6" t="s">
        <v>6</v>
      </c>
    </row>
    <row r="42" spans="1:5" s="7" customFormat="1" x14ac:dyDescent="0.15">
      <c r="A42" s="6" t="s">
        <v>9</v>
      </c>
      <c r="B42" s="4">
        <f t="shared" si="3"/>
        <v>44049</v>
      </c>
      <c r="C42" s="12"/>
      <c r="D42" s="2" t="s">
        <v>454</v>
      </c>
      <c r="E42" s="6" t="s">
        <v>6</v>
      </c>
    </row>
    <row r="43" spans="1:5" s="7" customFormat="1" x14ac:dyDescent="0.15">
      <c r="A43" s="6" t="s">
        <v>10</v>
      </c>
      <c r="B43" s="4">
        <f t="shared" si="3"/>
        <v>44050</v>
      </c>
      <c r="C43" s="12"/>
      <c r="D43" s="2" t="s">
        <v>445</v>
      </c>
      <c r="E43" s="6" t="s">
        <v>6</v>
      </c>
    </row>
    <row r="44" spans="1:5" s="7" customFormat="1" x14ac:dyDescent="0.15">
      <c r="A44" s="6" t="s">
        <v>11</v>
      </c>
      <c r="B44" s="4">
        <f t="shared" si="3"/>
        <v>44051</v>
      </c>
      <c r="C44" s="12" t="s">
        <v>13</v>
      </c>
      <c r="D44" s="141"/>
      <c r="E44" s="6" t="s">
        <v>6</v>
      </c>
    </row>
    <row r="45" spans="1:5" s="7" customFormat="1" x14ac:dyDescent="0.15">
      <c r="A45" s="6" t="s">
        <v>12</v>
      </c>
      <c r="B45" s="4">
        <f t="shared" si="3"/>
        <v>44052</v>
      </c>
      <c r="C45" s="12"/>
      <c r="D45" s="84" t="s">
        <v>513</v>
      </c>
      <c r="E45" s="6" t="s">
        <v>6</v>
      </c>
    </row>
    <row r="46" spans="1:5" s="7" customFormat="1" x14ac:dyDescent="0.15">
      <c r="A46" s="23"/>
      <c r="B46" s="24"/>
      <c r="C46" s="20"/>
      <c r="D46" s="25"/>
      <c r="E46" s="23"/>
    </row>
    <row r="47" spans="1:5" s="7" customFormat="1" x14ac:dyDescent="0.15">
      <c r="A47" s="15" t="s">
        <v>59</v>
      </c>
      <c r="B47" s="5"/>
      <c r="C47" s="35"/>
      <c r="D47"/>
      <c r="E47" s="23"/>
    </row>
    <row r="48" spans="1:5" s="7" customFormat="1" x14ac:dyDescent="0.15">
      <c r="A48" s="15" t="s">
        <v>159</v>
      </c>
      <c r="B48" s="5"/>
      <c r="C48" s="35"/>
      <c r="D48"/>
      <c r="E48" s="23"/>
    </row>
    <row r="49" spans="1:5" s="7" customFormat="1" x14ac:dyDescent="0.15">
      <c r="A49" s="15" t="s">
        <v>241</v>
      </c>
      <c r="B49" s="5"/>
      <c r="C49" s="35"/>
      <c r="D49"/>
      <c r="E49" s="23"/>
    </row>
    <row r="50" spans="1:5" s="7" customFormat="1" x14ac:dyDescent="0.15">
      <c r="A50" s="15"/>
      <c r="B50" s="5"/>
      <c r="C50" s="35"/>
      <c r="D50"/>
      <c r="E50" s="23"/>
    </row>
    <row r="51" spans="1:5" s="7" customFormat="1" x14ac:dyDescent="0.15">
      <c r="A51" s="15" t="s">
        <v>436</v>
      </c>
      <c r="B51" s="5"/>
      <c r="C51" s="35"/>
      <c r="D51"/>
      <c r="E51" s="23"/>
    </row>
    <row r="52" spans="1:5" s="7" customFormat="1" x14ac:dyDescent="0.15">
      <c r="A52" s="15" t="s">
        <v>449</v>
      </c>
      <c r="B52" s="5"/>
      <c r="C52" s="35"/>
      <c r="D52"/>
      <c r="E52" s="23"/>
    </row>
    <row r="53" spans="1:5" s="7" customFormat="1" x14ac:dyDescent="0.15">
      <c r="A53" s="15" t="s">
        <v>439</v>
      </c>
      <c r="B53" s="5"/>
      <c r="C53" s="35"/>
      <c r="D53"/>
      <c r="E53" s="23"/>
    </row>
    <row r="54" spans="1:5" s="7" customFormat="1" x14ac:dyDescent="0.15">
      <c r="A54" s="15"/>
      <c r="B54" s="5"/>
      <c r="C54" s="35"/>
      <c r="D54"/>
      <c r="E54" s="23"/>
    </row>
    <row r="55" spans="1:5" s="7" customFormat="1" x14ac:dyDescent="0.15">
      <c r="A55" s="135" t="s">
        <v>76</v>
      </c>
      <c r="B55" s="135"/>
      <c r="C55" s="10"/>
      <c r="D55" s="11"/>
      <c r="E55" s="31"/>
    </row>
    <row r="56" spans="1:5" s="7" customFormat="1" x14ac:dyDescent="0.15">
      <c r="B56" s="8"/>
      <c r="C56" s="8"/>
      <c r="E56" s="8"/>
    </row>
    <row r="57" spans="1:5" s="7" customFormat="1" x14ac:dyDescent="0.15">
      <c r="A57" s="9" t="s">
        <v>1</v>
      </c>
      <c r="B57" s="10"/>
      <c r="C57" s="10"/>
      <c r="D57" s="11"/>
      <c r="E57" s="10"/>
    </row>
    <row r="58" spans="1:5" s="7" customFormat="1" x14ac:dyDescent="0.15">
      <c r="A58" s="11"/>
      <c r="B58" s="10"/>
      <c r="C58" s="10"/>
      <c r="D58" s="11"/>
      <c r="E58" s="10"/>
    </row>
    <row r="59" spans="1:5" x14ac:dyDescent="0.15">
      <c r="A59" s="16" t="s">
        <v>2</v>
      </c>
      <c r="B59" s="16" t="s">
        <v>3</v>
      </c>
      <c r="C59" s="33"/>
      <c r="D59" s="255" t="s">
        <v>4</v>
      </c>
      <c r="E59" s="256"/>
    </row>
    <row r="60" spans="1:5" s="7" customFormat="1" x14ac:dyDescent="0.15">
      <c r="A60" s="6" t="s">
        <v>5</v>
      </c>
      <c r="B60" s="4">
        <f>B45+1</f>
        <v>44053</v>
      </c>
      <c r="C60" s="12"/>
      <c r="D60" s="2" t="s">
        <v>445</v>
      </c>
      <c r="E60" s="6" t="s">
        <v>6</v>
      </c>
    </row>
    <row r="61" spans="1:5" s="7" customFormat="1" x14ac:dyDescent="0.15">
      <c r="A61" s="6" t="s">
        <v>7</v>
      </c>
      <c r="B61" s="4">
        <f t="shared" ref="B61:B66" si="4">B60+1</f>
        <v>44054</v>
      </c>
      <c r="C61" s="34"/>
      <c r="D61" s="2" t="s">
        <v>453</v>
      </c>
      <c r="E61" s="6" t="s">
        <v>6</v>
      </c>
    </row>
    <row r="62" spans="1:5" s="7" customFormat="1" x14ac:dyDescent="0.15">
      <c r="A62" s="6" t="s">
        <v>8</v>
      </c>
      <c r="B62" s="4">
        <f t="shared" si="4"/>
        <v>44055</v>
      </c>
      <c r="C62" s="83" t="s">
        <v>13</v>
      </c>
      <c r="D62" s="3"/>
      <c r="E62" s="6" t="s">
        <v>6</v>
      </c>
    </row>
    <row r="63" spans="1:5" s="7" customFormat="1" x14ac:dyDescent="0.15">
      <c r="A63" s="6" t="s">
        <v>9</v>
      </c>
      <c r="B63" s="4">
        <f t="shared" si="4"/>
        <v>44056</v>
      </c>
      <c r="C63" s="34"/>
      <c r="D63" s="2" t="s">
        <v>458</v>
      </c>
      <c r="E63" s="6" t="s">
        <v>6</v>
      </c>
    </row>
    <row r="64" spans="1:5" s="7" customFormat="1" x14ac:dyDescent="0.15">
      <c r="A64" s="6" t="s">
        <v>10</v>
      </c>
      <c r="B64" s="4">
        <f t="shared" si="4"/>
        <v>44057</v>
      </c>
      <c r="C64" s="83"/>
      <c r="D64" s="2" t="s">
        <v>445</v>
      </c>
      <c r="E64" s="6" t="s">
        <v>6</v>
      </c>
    </row>
    <row r="65" spans="1:5" s="7" customFormat="1" x14ac:dyDescent="0.15">
      <c r="A65" s="6" t="s">
        <v>11</v>
      </c>
      <c r="B65" s="4">
        <f t="shared" si="4"/>
        <v>44058</v>
      </c>
      <c r="C65" s="83" t="s">
        <v>13</v>
      </c>
      <c r="D65" s="2"/>
      <c r="E65" s="6" t="s">
        <v>6</v>
      </c>
    </row>
    <row r="66" spans="1:5" s="7" customFormat="1" x14ac:dyDescent="0.15">
      <c r="A66" s="6" t="s">
        <v>12</v>
      </c>
      <c r="B66" s="4">
        <f t="shared" si="4"/>
        <v>44059</v>
      </c>
      <c r="C66" s="6"/>
      <c r="D66" s="84" t="s">
        <v>510</v>
      </c>
      <c r="E66" s="6" t="s">
        <v>6</v>
      </c>
    </row>
    <row r="67" spans="1:5" s="7" customFormat="1" x14ac:dyDescent="0.15">
      <c r="A67" s="11"/>
      <c r="B67" s="10"/>
      <c r="C67" s="10"/>
      <c r="D67" s="11"/>
      <c r="E67" s="10"/>
    </row>
    <row r="68" spans="1:5" s="7" customFormat="1" x14ac:dyDescent="0.15">
      <c r="A68" s="9" t="s">
        <v>14</v>
      </c>
      <c r="B68" s="10"/>
      <c r="C68" s="10"/>
      <c r="D68" s="11"/>
      <c r="E68" s="10"/>
    </row>
    <row r="69" spans="1:5" s="7" customFormat="1" x14ac:dyDescent="0.15">
      <c r="A69" s="9"/>
      <c r="B69" s="10"/>
      <c r="C69" s="10"/>
      <c r="D69" s="11"/>
      <c r="E69" s="10"/>
    </row>
    <row r="70" spans="1:5" x14ac:dyDescent="0.15">
      <c r="A70" s="16" t="s">
        <v>2</v>
      </c>
      <c r="B70" s="16" t="s">
        <v>3</v>
      </c>
      <c r="C70" s="33"/>
      <c r="D70" s="255" t="s">
        <v>4</v>
      </c>
      <c r="E70" s="256"/>
    </row>
    <row r="71" spans="1:5" s="7" customFormat="1" x14ac:dyDescent="0.15">
      <c r="A71" s="6" t="s">
        <v>5</v>
      </c>
      <c r="B71" s="4">
        <f>B66+1</f>
        <v>44060</v>
      </c>
      <c r="C71" s="12"/>
      <c r="D71" s="2" t="s">
        <v>445</v>
      </c>
      <c r="E71" s="6" t="s">
        <v>6</v>
      </c>
    </row>
    <row r="72" spans="1:5" s="7" customFormat="1" x14ac:dyDescent="0.15">
      <c r="A72" s="6" t="s">
        <v>7</v>
      </c>
      <c r="B72" s="4">
        <f t="shared" ref="B72:B77" si="5">B71+1</f>
        <v>44061</v>
      </c>
      <c r="C72" s="34"/>
      <c r="D72" s="2" t="s">
        <v>444</v>
      </c>
      <c r="E72" s="6" t="s">
        <v>6</v>
      </c>
    </row>
    <row r="73" spans="1:5" s="7" customFormat="1" x14ac:dyDescent="0.15">
      <c r="A73" s="6" t="s">
        <v>8</v>
      </c>
      <c r="B73" s="4">
        <f t="shared" si="5"/>
        <v>44062</v>
      </c>
      <c r="C73" s="83" t="s">
        <v>13</v>
      </c>
      <c r="D73" s="3"/>
      <c r="E73" s="6" t="s">
        <v>6</v>
      </c>
    </row>
    <row r="74" spans="1:5" s="7" customFormat="1" x14ac:dyDescent="0.15">
      <c r="A74" s="6" t="s">
        <v>9</v>
      </c>
      <c r="B74" s="4">
        <f t="shared" si="5"/>
        <v>44063</v>
      </c>
      <c r="C74" s="34"/>
      <c r="D74" s="2" t="s">
        <v>459</v>
      </c>
      <c r="E74" s="6" t="s">
        <v>6</v>
      </c>
    </row>
    <row r="75" spans="1:5" s="7" customFormat="1" x14ac:dyDescent="0.15">
      <c r="A75" s="6" t="s">
        <v>10</v>
      </c>
      <c r="B75" s="4">
        <f t="shared" si="5"/>
        <v>44064</v>
      </c>
      <c r="C75" s="83"/>
      <c r="D75" s="2" t="s">
        <v>445</v>
      </c>
      <c r="E75" s="6" t="s">
        <v>6</v>
      </c>
    </row>
    <row r="76" spans="1:5" s="7" customFormat="1" x14ac:dyDescent="0.15">
      <c r="A76" s="6" t="s">
        <v>11</v>
      </c>
      <c r="B76" s="4">
        <f t="shared" si="5"/>
        <v>44065</v>
      </c>
      <c r="C76" s="193" t="s">
        <v>13</v>
      </c>
      <c r="D76" s="2"/>
      <c r="E76" s="6" t="s">
        <v>6</v>
      </c>
    </row>
    <row r="77" spans="1:5" s="7" customFormat="1" x14ac:dyDescent="0.15">
      <c r="A77" s="6" t="s">
        <v>12</v>
      </c>
      <c r="B77" s="4">
        <f t="shared" si="5"/>
        <v>44066</v>
      </c>
      <c r="C77" s="6"/>
      <c r="D77" s="84" t="s">
        <v>511</v>
      </c>
      <c r="E77" s="6" t="s">
        <v>6</v>
      </c>
    </row>
    <row r="78" spans="1:5" s="7" customFormat="1" x14ac:dyDescent="0.15">
      <c r="A78" s="9"/>
      <c r="B78" s="10"/>
      <c r="C78" s="10"/>
      <c r="D78" s="11"/>
      <c r="E78" s="10"/>
    </row>
    <row r="79" spans="1:5" s="7" customFormat="1" x14ac:dyDescent="0.15">
      <c r="A79" s="9" t="s">
        <v>15</v>
      </c>
      <c r="B79" s="10"/>
      <c r="C79" s="10"/>
      <c r="D79" s="11"/>
      <c r="E79" s="10"/>
    </row>
    <row r="80" spans="1:5" s="7" customFormat="1" x14ac:dyDescent="0.15">
      <c r="A80" s="9"/>
      <c r="B80" s="10"/>
      <c r="C80" s="10"/>
      <c r="D80" s="11"/>
      <c r="E80" s="10"/>
    </row>
    <row r="81" spans="1:5" x14ac:dyDescent="0.15">
      <c r="A81" s="16" t="s">
        <v>2</v>
      </c>
      <c r="B81" s="16" t="s">
        <v>3</v>
      </c>
      <c r="C81" s="33"/>
      <c r="D81" s="255" t="s">
        <v>4</v>
      </c>
      <c r="E81" s="256"/>
    </row>
    <row r="82" spans="1:5" s="7" customFormat="1" x14ac:dyDescent="0.15">
      <c r="A82" s="6" t="s">
        <v>5</v>
      </c>
      <c r="B82" s="4">
        <f>B77+1</f>
        <v>44067</v>
      </c>
      <c r="C82" s="12"/>
      <c r="D82" s="2" t="s">
        <v>445</v>
      </c>
      <c r="E82" s="6" t="s">
        <v>6</v>
      </c>
    </row>
    <row r="83" spans="1:5" s="7" customFormat="1" x14ac:dyDescent="0.15">
      <c r="A83" s="6" t="s">
        <v>7</v>
      </c>
      <c r="B83" s="4">
        <f t="shared" ref="B83:B88" si="6">B82+1</f>
        <v>44068</v>
      </c>
      <c r="C83" s="12"/>
      <c r="D83" s="2" t="s">
        <v>455</v>
      </c>
      <c r="E83" s="6" t="s">
        <v>6</v>
      </c>
    </row>
    <row r="84" spans="1:5" s="7" customFormat="1" x14ac:dyDescent="0.15">
      <c r="A84" s="6" t="s">
        <v>8</v>
      </c>
      <c r="B84" s="4">
        <f t="shared" si="6"/>
        <v>44069</v>
      </c>
      <c r="C84" s="12" t="s">
        <v>13</v>
      </c>
      <c r="D84" s="17"/>
      <c r="E84" s="6" t="s">
        <v>6</v>
      </c>
    </row>
    <row r="85" spans="1:5" s="7" customFormat="1" x14ac:dyDescent="0.15">
      <c r="A85" s="6" t="s">
        <v>9</v>
      </c>
      <c r="B85" s="4">
        <f t="shared" si="6"/>
        <v>44070</v>
      </c>
      <c r="C85" s="83"/>
      <c r="D85" s="2" t="s">
        <v>456</v>
      </c>
      <c r="E85" s="6" t="s">
        <v>6</v>
      </c>
    </row>
    <row r="86" spans="1:5" s="7" customFormat="1" x14ac:dyDescent="0.15">
      <c r="A86" s="6" t="s">
        <v>10</v>
      </c>
      <c r="B86" s="4">
        <f t="shared" si="6"/>
        <v>44071</v>
      </c>
      <c r="C86" s="83"/>
      <c r="D86" s="2" t="s">
        <v>445</v>
      </c>
      <c r="E86" s="6" t="s">
        <v>6</v>
      </c>
    </row>
    <row r="87" spans="1:5" s="7" customFormat="1" x14ac:dyDescent="0.15">
      <c r="A87" s="6" t="s">
        <v>11</v>
      </c>
      <c r="B87" s="4">
        <f t="shared" si="6"/>
        <v>44072</v>
      </c>
      <c r="C87" s="83" t="s">
        <v>13</v>
      </c>
      <c r="D87" s="134"/>
      <c r="E87" s="6" t="s">
        <v>6</v>
      </c>
    </row>
    <row r="88" spans="1:5" s="7" customFormat="1" x14ac:dyDescent="0.15">
      <c r="A88" s="6" t="s">
        <v>12</v>
      </c>
      <c r="B88" s="4">
        <f t="shared" si="6"/>
        <v>44073</v>
      </c>
      <c r="C88" s="12"/>
      <c r="D88" s="84" t="s">
        <v>513</v>
      </c>
      <c r="E88" s="6" t="s">
        <v>6</v>
      </c>
    </row>
    <row r="89" spans="1:5" s="7" customFormat="1" x14ac:dyDescent="0.15">
      <c r="A89" s="9"/>
      <c r="B89" s="10"/>
      <c r="C89" s="10"/>
      <c r="D89" s="11"/>
      <c r="E89" s="10"/>
    </row>
    <row r="90" spans="1:5" s="7" customFormat="1" x14ac:dyDescent="0.15">
      <c r="A90" s="15" t="s">
        <v>59</v>
      </c>
      <c r="B90" s="5"/>
      <c r="C90" s="35"/>
      <c r="D90"/>
      <c r="E90" s="23"/>
    </row>
    <row r="91" spans="1:5" s="7" customFormat="1" x14ac:dyDescent="0.15">
      <c r="A91" s="15" t="s">
        <v>159</v>
      </c>
      <c r="B91" s="5"/>
      <c r="C91" s="35"/>
      <c r="D91"/>
      <c r="E91" s="23"/>
    </row>
    <row r="92" spans="1:5" s="7" customFormat="1" x14ac:dyDescent="0.15">
      <c r="A92" s="15" t="s">
        <v>241</v>
      </c>
      <c r="B92" s="5"/>
      <c r="C92" s="35"/>
      <c r="D92"/>
      <c r="E92" s="23"/>
    </row>
    <row r="93" spans="1:5" s="7" customFormat="1" x14ac:dyDescent="0.15">
      <c r="A93" s="15"/>
      <c r="B93" s="5"/>
      <c r="C93" s="35"/>
      <c r="D93"/>
      <c r="E93" s="23"/>
    </row>
    <row r="94" spans="1:5" x14ac:dyDescent="0.15">
      <c r="A94" s="15" t="s">
        <v>436</v>
      </c>
    </row>
    <row r="95" spans="1:5" x14ac:dyDescent="0.15">
      <c r="A95" s="15" t="s">
        <v>449</v>
      </c>
    </row>
    <row r="96" spans="1:5" x14ac:dyDescent="0.15">
      <c r="A96" s="15" t="s">
        <v>439</v>
      </c>
    </row>
  </sheetData>
  <mergeCells count="7">
    <mergeCell ref="D70:E70"/>
    <mergeCell ref="D81:E81"/>
    <mergeCell ref="D5:E5"/>
    <mergeCell ref="D16:E16"/>
    <mergeCell ref="D27:E27"/>
    <mergeCell ref="D38:E38"/>
    <mergeCell ref="D59:E5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r:id="rId1"/>
  <headerFooter alignWithMargins="0">
    <oddHeader>&amp;LHepthalon Program&amp;CPhase 5&amp;R2019-20 v1</oddHeader>
    <oddFooter>&amp;CPage &amp;P of &amp;N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48"/>
  <sheetViews>
    <sheetView view="pageLayout" workbookViewId="0">
      <selection activeCell="A41" sqref="A41"/>
    </sheetView>
  </sheetViews>
  <sheetFormatPr baseColWidth="10" defaultColWidth="11.3984375" defaultRowHeight="11" x14ac:dyDescent="0.15"/>
  <cols>
    <col min="1" max="16384" width="11.3984375" style="26"/>
  </cols>
  <sheetData>
    <row r="2" spans="1:6" ht="13" x14ac:dyDescent="0.15">
      <c r="A2" s="113" t="s">
        <v>507</v>
      </c>
      <c r="B2" s="116" t="s">
        <v>468</v>
      </c>
      <c r="C2" s="27"/>
      <c r="D2" s="27"/>
      <c r="E2" s="27"/>
      <c r="F2" s="178"/>
    </row>
    <row r="3" spans="1:6" ht="13" x14ac:dyDescent="0.15">
      <c r="B3" s="215" t="s">
        <v>475</v>
      </c>
      <c r="C3" s="27"/>
      <c r="D3" s="27"/>
      <c r="E3" s="27"/>
    </row>
    <row r="4" spans="1:6" ht="13" x14ac:dyDescent="0.15">
      <c r="B4" s="215" t="s">
        <v>476</v>
      </c>
      <c r="C4" s="27"/>
      <c r="D4" s="27"/>
      <c r="E4" s="27"/>
    </row>
    <row r="5" spans="1:6" ht="13" x14ac:dyDescent="0.15">
      <c r="B5" s="215" t="s">
        <v>477</v>
      </c>
      <c r="C5" s="27"/>
      <c r="D5" s="27"/>
      <c r="E5" s="27"/>
    </row>
    <row r="6" spans="1:6" ht="13" x14ac:dyDescent="0.15">
      <c r="B6" s="215" t="s">
        <v>478</v>
      </c>
      <c r="C6" s="27"/>
      <c r="D6" s="27"/>
      <c r="E6" s="27"/>
    </row>
    <row r="7" spans="1:6" ht="13" x14ac:dyDescent="0.15">
      <c r="B7" s="215" t="s">
        <v>479</v>
      </c>
      <c r="C7" s="27"/>
      <c r="D7" s="27"/>
      <c r="E7" s="27"/>
    </row>
    <row r="8" spans="1:6" ht="13" x14ac:dyDescent="0.15">
      <c r="B8" s="215" t="s">
        <v>480</v>
      </c>
      <c r="C8" s="27"/>
      <c r="D8" s="27"/>
      <c r="E8" s="27"/>
    </row>
    <row r="9" spans="1:6" ht="13" x14ac:dyDescent="0.15">
      <c r="B9" s="215" t="s">
        <v>481</v>
      </c>
      <c r="C9" s="27"/>
      <c r="D9" s="27"/>
      <c r="E9" s="27"/>
    </row>
    <row r="10" spans="1:6" ht="13" x14ac:dyDescent="0.15">
      <c r="B10" s="215" t="s">
        <v>482</v>
      </c>
      <c r="C10" s="27"/>
      <c r="D10" s="27"/>
      <c r="E10" s="27"/>
    </row>
    <row r="11" spans="1:6" ht="13" x14ac:dyDescent="0.15">
      <c r="B11" s="215" t="s">
        <v>483</v>
      </c>
      <c r="C11" s="27"/>
      <c r="D11" s="27"/>
      <c r="E11" s="27"/>
    </row>
    <row r="12" spans="1:6" ht="13" x14ac:dyDescent="0.15">
      <c r="B12" s="215" t="s">
        <v>484</v>
      </c>
      <c r="C12" s="27"/>
      <c r="D12" s="27"/>
      <c r="E12" s="27"/>
    </row>
    <row r="13" spans="1:6" ht="13" x14ac:dyDescent="0.15">
      <c r="B13" s="215" t="s">
        <v>485</v>
      </c>
      <c r="C13" s="27"/>
      <c r="D13" s="27"/>
      <c r="E13" s="27"/>
    </row>
    <row r="14" spans="1:6" ht="13" x14ac:dyDescent="0.15">
      <c r="B14" s="215" t="s">
        <v>486</v>
      </c>
      <c r="C14" s="27"/>
      <c r="D14" s="27"/>
      <c r="E14" s="27"/>
    </row>
    <row r="15" spans="1:6" ht="13" x14ac:dyDescent="0.15">
      <c r="B15" s="116"/>
      <c r="C15" s="27"/>
      <c r="D15" s="27"/>
      <c r="E15" s="27"/>
    </row>
    <row r="16" spans="1:6" ht="13" x14ac:dyDescent="0.15">
      <c r="A16" s="113" t="s">
        <v>508</v>
      </c>
      <c r="B16" s="116" t="s">
        <v>469</v>
      </c>
      <c r="C16" s="27"/>
      <c r="D16" s="27"/>
      <c r="E16" s="27"/>
    </row>
    <row r="17" spans="1:6" ht="13" x14ac:dyDescent="0.15">
      <c r="B17" s="216" t="s">
        <v>470</v>
      </c>
      <c r="C17" s="27"/>
      <c r="D17" s="27"/>
      <c r="E17" s="27"/>
    </row>
    <row r="18" spans="1:6" ht="13" x14ac:dyDescent="0.15">
      <c r="B18" s="216" t="s">
        <v>471</v>
      </c>
      <c r="C18" s="27"/>
      <c r="D18" s="27"/>
      <c r="E18" s="27"/>
    </row>
    <row r="19" spans="1:6" ht="13" x14ac:dyDescent="0.15">
      <c r="B19" s="216" t="s">
        <v>472</v>
      </c>
      <c r="C19" s="27"/>
      <c r="D19" s="27"/>
      <c r="E19" s="27"/>
    </row>
    <row r="20" spans="1:6" ht="13" x14ac:dyDescent="0.15">
      <c r="B20" s="216"/>
      <c r="C20" s="27"/>
      <c r="D20" s="27"/>
      <c r="E20" s="27"/>
    </row>
    <row r="21" spans="1:6" ht="13" x14ac:dyDescent="0.15">
      <c r="B21" s="215" t="s">
        <v>487</v>
      </c>
      <c r="C21" s="27"/>
      <c r="D21" s="27"/>
      <c r="E21" s="27"/>
    </row>
    <row r="22" spans="1:6" ht="13" x14ac:dyDescent="0.15">
      <c r="B22" s="215" t="s">
        <v>488</v>
      </c>
      <c r="C22" s="27"/>
      <c r="D22" s="27"/>
      <c r="E22" s="27"/>
    </row>
    <row r="23" spans="1:6" ht="13" x14ac:dyDescent="0.15">
      <c r="B23" s="215" t="s">
        <v>489</v>
      </c>
      <c r="C23" s="27"/>
      <c r="D23" s="27"/>
      <c r="E23" s="27"/>
    </row>
    <row r="24" spans="1:6" ht="13" x14ac:dyDescent="0.15">
      <c r="B24" s="215" t="s">
        <v>490</v>
      </c>
      <c r="C24" s="27"/>
      <c r="D24" s="27"/>
      <c r="E24" s="27"/>
    </row>
    <row r="25" spans="1:6" ht="13" x14ac:dyDescent="0.15">
      <c r="B25" s="215" t="s">
        <v>491</v>
      </c>
      <c r="C25" s="27"/>
      <c r="D25" s="27"/>
      <c r="E25" s="27"/>
    </row>
    <row r="26" spans="1:6" ht="13" x14ac:dyDescent="0.15">
      <c r="B26" s="215" t="s">
        <v>492</v>
      </c>
      <c r="C26" s="27"/>
      <c r="D26" s="27"/>
      <c r="E26" s="27"/>
    </row>
    <row r="27" spans="1:6" ht="13" x14ac:dyDescent="0.15">
      <c r="A27" s="156"/>
      <c r="B27" s="215" t="s">
        <v>493</v>
      </c>
      <c r="C27" s="27"/>
      <c r="D27" s="27"/>
      <c r="E27" s="27"/>
    </row>
    <row r="28" spans="1:6" ht="13" x14ac:dyDescent="0.15">
      <c r="B28" s="215" t="s">
        <v>494</v>
      </c>
      <c r="C28" s="27"/>
      <c r="D28" s="27"/>
      <c r="E28" s="27"/>
    </row>
    <row r="29" spans="1:6" ht="13" x14ac:dyDescent="0.15">
      <c r="B29" s="215" t="s">
        <v>495</v>
      </c>
      <c r="C29" s="27"/>
      <c r="D29" s="27"/>
      <c r="E29" s="27"/>
    </row>
    <row r="30" spans="1:6" ht="13" x14ac:dyDescent="0.15">
      <c r="B30" s="116"/>
      <c r="C30" s="27"/>
      <c r="D30" s="27"/>
      <c r="E30" s="27"/>
    </row>
    <row r="31" spans="1:6" ht="13" x14ac:dyDescent="0.15">
      <c r="A31" s="154" t="s">
        <v>509</v>
      </c>
      <c r="B31" s="116" t="s">
        <v>473</v>
      </c>
      <c r="C31" s="187"/>
      <c r="D31" s="187"/>
      <c r="E31" s="217"/>
      <c r="F31" s="38"/>
    </row>
    <row r="32" spans="1:6" ht="13" x14ac:dyDescent="0.15">
      <c r="B32" s="216" t="s">
        <v>474</v>
      </c>
      <c r="C32" s="187"/>
      <c r="D32" s="187"/>
      <c r="E32" s="217"/>
      <c r="F32" s="38"/>
    </row>
    <row r="33" spans="2:6" ht="13" x14ac:dyDescent="0.15">
      <c r="B33" s="216" t="s">
        <v>471</v>
      </c>
      <c r="C33" s="187"/>
      <c r="D33" s="187"/>
      <c r="E33" s="217"/>
      <c r="F33" s="38"/>
    </row>
    <row r="34" spans="2:6" ht="13" x14ac:dyDescent="0.15">
      <c r="B34" s="216" t="s">
        <v>472</v>
      </c>
      <c r="C34" s="187"/>
      <c r="D34" s="187"/>
      <c r="E34" s="217"/>
      <c r="F34" s="38"/>
    </row>
    <row r="35" spans="2:6" ht="13" x14ac:dyDescent="0.15">
      <c r="B35" s="216"/>
      <c r="C35" s="187"/>
      <c r="D35" s="187"/>
      <c r="E35" s="217"/>
      <c r="F35" s="38"/>
    </row>
    <row r="36" spans="2:6" ht="13" x14ac:dyDescent="0.15">
      <c r="B36" s="215" t="s">
        <v>496</v>
      </c>
      <c r="C36" s="187"/>
      <c r="D36" s="187"/>
      <c r="E36" s="217"/>
      <c r="F36" s="38"/>
    </row>
    <row r="37" spans="2:6" ht="13" x14ac:dyDescent="0.15">
      <c r="B37" s="215" t="s">
        <v>497</v>
      </c>
      <c r="C37" s="187"/>
      <c r="D37" s="187"/>
      <c r="E37" s="217"/>
      <c r="F37" s="38"/>
    </row>
    <row r="38" spans="2:6" ht="13" x14ac:dyDescent="0.15">
      <c r="B38" s="215" t="s">
        <v>498</v>
      </c>
      <c r="C38" s="187"/>
      <c r="D38" s="187"/>
      <c r="E38" s="217"/>
      <c r="F38" s="38"/>
    </row>
    <row r="39" spans="2:6" ht="14" x14ac:dyDescent="0.15">
      <c r="B39" s="218" t="s">
        <v>499</v>
      </c>
      <c r="C39" s="187"/>
      <c r="D39" s="187"/>
      <c r="E39" s="219"/>
    </row>
    <row r="40" spans="2:6" ht="14" x14ac:dyDescent="0.15">
      <c r="B40" s="218" t="s">
        <v>500</v>
      </c>
      <c r="C40" s="27"/>
      <c r="D40" s="27"/>
      <c r="E40" s="27"/>
    </row>
    <row r="41" spans="2:6" ht="14" x14ac:dyDescent="0.15">
      <c r="B41" s="218" t="s">
        <v>501</v>
      </c>
      <c r="C41" s="27"/>
      <c r="D41" s="27"/>
      <c r="E41" s="27"/>
    </row>
    <row r="42" spans="2:6" ht="14" x14ac:dyDescent="0.15">
      <c r="B42" s="218" t="s">
        <v>502</v>
      </c>
      <c r="C42" s="27"/>
      <c r="D42" s="27"/>
      <c r="E42" s="27"/>
    </row>
    <row r="43" spans="2:6" ht="14" x14ac:dyDescent="0.15">
      <c r="B43" s="218" t="s">
        <v>503</v>
      </c>
      <c r="C43" s="27"/>
      <c r="D43" s="27"/>
      <c r="E43" s="27"/>
    </row>
    <row r="44" spans="2:6" ht="14" x14ac:dyDescent="0.15">
      <c r="B44" s="218" t="s">
        <v>504</v>
      </c>
      <c r="C44" s="27"/>
      <c r="D44" s="27"/>
      <c r="E44" s="27"/>
    </row>
    <row r="45" spans="2:6" ht="14" x14ac:dyDescent="0.15">
      <c r="B45" s="218" t="s">
        <v>505</v>
      </c>
      <c r="C45" s="27"/>
      <c r="D45" s="27"/>
      <c r="E45" s="27"/>
    </row>
    <row r="46" spans="2:6" ht="14" x14ac:dyDescent="0.15">
      <c r="B46" s="218" t="s">
        <v>506</v>
      </c>
      <c r="C46" s="27"/>
      <c r="D46" s="27"/>
      <c r="E46" s="27"/>
    </row>
    <row r="47" spans="2:6" ht="13" x14ac:dyDescent="0.15">
      <c r="B47" s="27"/>
      <c r="C47" s="27"/>
      <c r="D47" s="27"/>
      <c r="E47" s="27"/>
    </row>
    <row r="48" spans="2:6" ht="13" x14ac:dyDescent="0.15">
      <c r="B48" s="27"/>
      <c r="C48" s="27"/>
      <c r="D48" s="27"/>
      <c r="E48" s="27"/>
    </row>
  </sheetData>
  <phoneticPr fontId="11" type="noConversion"/>
  <pageMargins left="0.7" right="0.7" top="0.75" bottom="0.75" header="0.3" footer="0.3"/>
  <pageSetup paperSize="9" orientation="portrait" copies="2" r:id="rId1"/>
  <headerFooter>
    <oddHeader>&amp;L&amp;"Arial,Regular"&amp;14&amp;KFF0000Physical Preparation (PP)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34"/>
  <sheetViews>
    <sheetView workbookViewId="0">
      <selection activeCell="I74" sqref="I74"/>
    </sheetView>
  </sheetViews>
  <sheetFormatPr baseColWidth="10" defaultColWidth="9" defaultRowHeight="11" x14ac:dyDescent="0.15"/>
  <cols>
    <col min="1" max="1" width="7.3984375" style="26" customWidth="1"/>
    <col min="2" max="8" width="9" style="26"/>
    <col min="9" max="9" width="10.3984375" style="26" customWidth="1"/>
    <col min="10" max="16384" width="9" style="26"/>
  </cols>
  <sheetData>
    <row r="2" spans="1:1" x14ac:dyDescent="0.15">
      <c r="A2" s="165" t="s">
        <v>36</v>
      </c>
    </row>
    <row r="3" spans="1:1" x14ac:dyDescent="0.15">
      <c r="A3" s="175"/>
    </row>
    <row r="4" spans="1:1" x14ac:dyDescent="0.15">
      <c r="A4" s="175" t="s">
        <v>403</v>
      </c>
    </row>
    <row r="5" spans="1:1" x14ac:dyDescent="0.15">
      <c r="A5" s="91"/>
    </row>
    <row r="6" spans="1:1" x14ac:dyDescent="0.15">
      <c r="A6" s="156" t="s">
        <v>263</v>
      </c>
    </row>
    <row r="7" spans="1:1" x14ac:dyDescent="0.15">
      <c r="A7" s="156" t="s">
        <v>264</v>
      </c>
    </row>
    <row r="8" spans="1:1" x14ac:dyDescent="0.15">
      <c r="A8" s="156" t="s">
        <v>37</v>
      </c>
    </row>
    <row r="9" spans="1:1" x14ac:dyDescent="0.15">
      <c r="A9" s="156" t="s">
        <v>265</v>
      </c>
    </row>
    <row r="11" spans="1:1" x14ac:dyDescent="0.15">
      <c r="A11" s="154" t="s">
        <v>404</v>
      </c>
    </row>
    <row r="12" spans="1:1" x14ac:dyDescent="0.15">
      <c r="A12" s="91"/>
    </row>
    <row r="13" spans="1:1" x14ac:dyDescent="0.15">
      <c r="A13" s="154" t="s">
        <v>20</v>
      </c>
    </row>
    <row r="14" spans="1:1" x14ac:dyDescent="0.15">
      <c r="A14" s="156" t="s">
        <v>38</v>
      </c>
    </row>
    <row r="15" spans="1:1" x14ac:dyDescent="0.15">
      <c r="A15" s="156" t="s">
        <v>39</v>
      </c>
    </row>
    <row r="16" spans="1:1" x14ac:dyDescent="0.15">
      <c r="A16" s="156" t="s">
        <v>40</v>
      </c>
    </row>
    <row r="17" spans="1:1" x14ac:dyDescent="0.15">
      <c r="A17" s="156" t="s">
        <v>23</v>
      </c>
    </row>
    <row r="18" spans="1:1" x14ac:dyDescent="0.15">
      <c r="A18" s="156" t="s">
        <v>24</v>
      </c>
    </row>
    <row r="19" spans="1:1" x14ac:dyDescent="0.15">
      <c r="A19" s="156" t="s">
        <v>41</v>
      </c>
    </row>
    <row r="21" spans="1:1" x14ac:dyDescent="0.15">
      <c r="A21" s="154" t="s">
        <v>25</v>
      </c>
    </row>
    <row r="22" spans="1:1" x14ac:dyDescent="0.15">
      <c r="A22" s="156" t="s">
        <v>26</v>
      </c>
    </row>
    <row r="23" spans="1:1" x14ac:dyDescent="0.15">
      <c r="A23" s="156" t="s">
        <v>42</v>
      </c>
    </row>
    <row r="24" spans="1:1" x14ac:dyDescent="0.15">
      <c r="A24" s="156" t="s">
        <v>43</v>
      </c>
    </row>
    <row r="25" spans="1:1" x14ac:dyDescent="0.15">
      <c r="A25" s="156" t="s">
        <v>44</v>
      </c>
    </row>
    <row r="26" spans="1:1" x14ac:dyDescent="0.15">
      <c r="A26" s="156" t="s">
        <v>45</v>
      </c>
    </row>
    <row r="27" spans="1:1" x14ac:dyDescent="0.15">
      <c r="A27" s="156" t="s">
        <v>46</v>
      </c>
    </row>
    <row r="28" spans="1:1" x14ac:dyDescent="0.15">
      <c r="A28" s="156" t="s">
        <v>47</v>
      </c>
    </row>
    <row r="29" spans="1:1" x14ac:dyDescent="0.15">
      <c r="A29" s="156" t="s">
        <v>31</v>
      </c>
    </row>
    <row r="30" spans="1:1" x14ac:dyDescent="0.15">
      <c r="A30" s="156" t="s">
        <v>32</v>
      </c>
    </row>
    <row r="31" spans="1:1" x14ac:dyDescent="0.15">
      <c r="A31" s="156" t="s">
        <v>48</v>
      </c>
    </row>
    <row r="32" spans="1:1" x14ac:dyDescent="0.15">
      <c r="A32" s="156" t="s">
        <v>34</v>
      </c>
    </row>
    <row r="33" spans="1:1" x14ac:dyDescent="0.15">
      <c r="A33" s="156" t="s">
        <v>49</v>
      </c>
    </row>
    <row r="34" spans="1:1" x14ac:dyDescent="0.15">
      <c r="A34" s="156" t="s">
        <v>50</v>
      </c>
    </row>
  </sheetData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Macrocycle</vt:lpstr>
      <vt:lpstr>Mesocycle</vt:lpstr>
      <vt:lpstr>Phase 1</vt:lpstr>
      <vt:lpstr>Phase 2</vt:lpstr>
      <vt:lpstr>Phase 3</vt:lpstr>
      <vt:lpstr>Phase 4</vt:lpstr>
      <vt:lpstr>Phase 5</vt:lpstr>
      <vt:lpstr>Physical Prep</vt:lpstr>
      <vt:lpstr>F&amp;C</vt:lpstr>
      <vt:lpstr>Warm Up &amp; Drills</vt:lpstr>
      <vt:lpstr>Technique</vt:lpstr>
      <vt:lpstr>Cool Down</vt:lpstr>
      <vt:lpstr>Med Ball</vt:lpstr>
      <vt:lpstr>Circuit Training</vt:lpstr>
      <vt:lpstr>Plyometrics</vt:lpstr>
      <vt:lpstr>Weights</vt:lpstr>
      <vt:lpstr>Complex</vt:lpstr>
      <vt:lpstr>Sand Drills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 Coach</dc:creator>
  <cp:lastModifiedBy>Brian Mackenzie</cp:lastModifiedBy>
  <cp:lastPrinted>2020-07-13T10:32:01Z</cp:lastPrinted>
  <dcterms:created xsi:type="dcterms:W3CDTF">2008-05-11T11:23:58Z</dcterms:created>
  <dcterms:modified xsi:type="dcterms:W3CDTF">2020-10-08T10:50:26Z</dcterms:modified>
</cp:coreProperties>
</file>